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Guillermo Oviedo\Dropbox\FACE CORDOBA\Gobierno de  la provincia de Cordoba\ERSEP\Resoluciones Generales\Año 2025\Nota ERSeP-CT EPEC Desde 2025-06-01-Pass Through Estac y FAM 05-2024\"/>
    </mc:Choice>
  </mc:AlternateContent>
  <xr:revisionPtr revIDLastSave="0" documentId="8_{01CDC158-5926-4D8C-9986-E43D2E9CFBB6}" xr6:coauthVersionLast="47" xr6:coauthVersionMax="47" xr10:uidLastSave="{00000000-0000-0000-0000-000000000000}"/>
  <bookViews>
    <workbookView xWindow="-108" yWindow="-108" windowWidth="23256" windowHeight="12456" tabRatio="896" activeTab="1" xr2:uid="{00000000-000D-0000-FFFF-FFFF00000000}"/>
  </bookViews>
  <sheets>
    <sheet name="BT" sheetId="1" r:id="rId1"/>
    <sheet name="MT" sheetId="2" r:id="rId2"/>
    <sheet name="AT" sheetId="3" r:id="rId3"/>
  </sheets>
  <definedNames>
    <definedName name="_xlnm._FilterDatabase" localSheetId="2" hidden="1">AT!$A$1:$J$82</definedName>
    <definedName name="_xlnm._FilterDatabase" localSheetId="0" hidden="1">BT!$A$11:$M$32</definedName>
    <definedName name="_xlnm._FilterDatabase" localSheetId="1" hidden="1">MT!$A$10:$J$69</definedName>
    <definedName name="_xlnm.Print_Area" localSheetId="1">MT!$B$2:$J$69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70" i="1" l="1"/>
  <c r="J71" i="1"/>
  <c r="J69" i="1"/>
  <c r="J47" i="1"/>
  <c r="I105" i="3"/>
  <c r="I106" i="3"/>
  <c r="I107" i="3"/>
  <c r="I104" i="3"/>
  <c r="I92" i="3"/>
  <c r="I93" i="3"/>
  <c r="I94" i="3"/>
  <c r="I91" i="3"/>
  <c r="I92" i="2"/>
  <c r="I93" i="2"/>
  <c r="I94" i="2"/>
  <c r="I91" i="2"/>
  <c r="I73" i="2"/>
  <c r="I74" i="2"/>
  <c r="I75" i="2"/>
  <c r="I72" i="2"/>
  <c r="I73" i="3"/>
  <c r="I74" i="3"/>
  <c r="I75" i="3"/>
  <c r="I72" i="3"/>
  <c r="I66" i="3"/>
  <c r="I67" i="3"/>
  <c r="I68" i="3"/>
  <c r="I69" i="3"/>
  <c r="I65" i="3"/>
  <c r="I42" i="3"/>
  <c r="I66" i="2"/>
  <c r="I67" i="2"/>
  <c r="I68" i="2"/>
  <c r="I69" i="2"/>
  <c r="I65" i="2"/>
  <c r="I42" i="2"/>
  <c r="I68" i="1"/>
  <c r="I69" i="1"/>
  <c r="I70" i="1"/>
  <c r="I71" i="1"/>
  <c r="I67" i="1"/>
  <c r="I47" i="1"/>
  <c r="C91" i="2"/>
  <c r="C53" i="1"/>
  <c r="C52" i="1"/>
  <c r="E52" i="1"/>
  <c r="E53" i="1"/>
  <c r="J107" i="3"/>
  <c r="J104" i="3"/>
  <c r="J105" i="3"/>
  <c r="J106" i="3"/>
  <c r="J103" i="3"/>
  <c r="J91" i="3"/>
  <c r="J90" i="3"/>
  <c r="J85" i="3"/>
  <c r="J86" i="3"/>
  <c r="J87" i="3"/>
  <c r="J88" i="3"/>
  <c r="J84" i="3"/>
  <c r="J79" i="3"/>
  <c r="J94" i="2"/>
  <c r="J94" i="3" s="1"/>
  <c r="J91" i="2"/>
  <c r="J92" i="2"/>
  <c r="J92" i="3" s="1"/>
  <c r="J93" i="2"/>
  <c r="J93" i="3" s="1"/>
  <c r="J90" i="2"/>
  <c r="J82" i="2"/>
  <c r="J82" i="3" s="1"/>
  <c r="J72" i="2"/>
  <c r="J71" i="2"/>
  <c r="G92" i="2"/>
  <c r="G93" i="2" s="1"/>
  <c r="G94" i="2" s="1"/>
  <c r="E92" i="2"/>
  <c r="C92" i="2"/>
  <c r="G104" i="3" l="1"/>
  <c r="E104" i="3"/>
  <c r="C104" i="3"/>
  <c r="H18" i="1" l="1"/>
  <c r="G18" i="1"/>
  <c r="F18" i="1"/>
  <c r="E18" i="1"/>
  <c r="D18" i="1"/>
  <c r="J48" i="2" l="1"/>
  <c r="J49" i="2"/>
  <c r="J50" i="2"/>
  <c r="J51" i="2"/>
  <c r="J47" i="2"/>
  <c r="J13" i="2"/>
  <c r="J14" i="2"/>
  <c r="J16" i="2"/>
  <c r="J17" i="2"/>
  <c r="J19" i="2"/>
  <c r="J20" i="2"/>
  <c r="J28" i="2"/>
  <c r="J29" i="2"/>
  <c r="J31" i="2"/>
  <c r="J32" i="2"/>
  <c r="J34" i="2"/>
  <c r="J35" i="2"/>
  <c r="J37" i="2"/>
  <c r="J38" i="2"/>
  <c r="J41" i="2"/>
  <c r="J78" i="2" s="1"/>
  <c r="J42" i="2"/>
  <c r="J45" i="2" s="1"/>
  <c r="J59" i="2"/>
  <c r="J65" i="2" s="1"/>
  <c r="J60" i="2"/>
  <c r="J66" i="2" s="1"/>
  <c r="J61" i="2"/>
  <c r="J67" i="2" s="1"/>
  <c r="J73" i="2" s="1"/>
  <c r="J62" i="2"/>
  <c r="J68" i="2" s="1"/>
  <c r="J74" i="2" s="1"/>
  <c r="J63" i="2"/>
  <c r="J69" i="2" s="1"/>
  <c r="J75" i="2" s="1"/>
  <c r="J81" i="2"/>
  <c r="J44" i="1"/>
  <c r="J39" i="2" s="1"/>
  <c r="J85" i="2" l="1"/>
  <c r="J84" i="2"/>
  <c r="J62" i="3" l="1"/>
  <c r="J61" i="3"/>
  <c r="J57" i="3"/>
  <c r="J56" i="3"/>
  <c r="J55" i="3"/>
  <c r="J54" i="3"/>
  <c r="J53" i="3"/>
  <c r="J51" i="3"/>
  <c r="J50" i="3"/>
  <c r="J49" i="3"/>
  <c r="J48" i="3"/>
  <c r="J47" i="3"/>
  <c r="J44" i="3"/>
  <c r="J81" i="3" s="1"/>
  <c r="J39" i="3"/>
  <c r="J38" i="3"/>
  <c r="J37" i="3"/>
  <c r="J35" i="3"/>
  <c r="J34" i="3"/>
  <c r="J32" i="3"/>
  <c r="J31" i="3"/>
  <c r="J29" i="3"/>
  <c r="J28" i="3"/>
  <c r="J20" i="3"/>
  <c r="J19" i="3"/>
  <c r="J17" i="3"/>
  <c r="J16" i="3"/>
  <c r="J14" i="3"/>
  <c r="J13" i="3"/>
  <c r="J60" i="3" l="1"/>
  <c r="J59" i="3"/>
  <c r="J66" i="3"/>
  <c r="J41" i="3"/>
  <c r="J78" i="3" s="1"/>
  <c r="J63" i="3"/>
  <c r="J65" i="3"/>
  <c r="J42" i="3"/>
  <c r="I39" i="3"/>
  <c r="J67" i="3" l="1"/>
  <c r="J68" i="3"/>
  <c r="J69" i="3"/>
  <c r="I39" i="2"/>
  <c r="J72" i="3" l="1"/>
  <c r="J45" i="3"/>
  <c r="J71" i="3"/>
  <c r="E29" i="3"/>
  <c r="F29" i="3"/>
  <c r="G29" i="3"/>
  <c r="D29" i="3"/>
  <c r="C29" i="3"/>
  <c r="J73" i="3" l="1"/>
  <c r="J74" i="3"/>
  <c r="J75" i="3"/>
  <c r="E29" i="2"/>
  <c r="F29" i="2"/>
  <c r="G29" i="2"/>
  <c r="H29" i="2"/>
  <c r="D29" i="2"/>
  <c r="C29" i="2"/>
  <c r="H46" i="1" l="1"/>
  <c r="G46" i="1"/>
  <c r="F46" i="1"/>
  <c r="E46" i="1"/>
  <c r="D46" i="1"/>
  <c r="C46" i="1"/>
  <c r="H42" i="1"/>
  <c r="G42" i="1"/>
  <c r="F42" i="1"/>
  <c r="E42" i="1"/>
  <c r="D42" i="1"/>
  <c r="C42" i="1"/>
  <c r="H39" i="1"/>
  <c r="G39" i="1"/>
  <c r="F39" i="1"/>
  <c r="E39" i="1"/>
  <c r="D39" i="1"/>
  <c r="C39" i="1"/>
  <c r="H36" i="1"/>
  <c r="G36" i="1"/>
  <c r="F36" i="1"/>
  <c r="E36" i="1"/>
  <c r="D36" i="1"/>
  <c r="C36" i="1"/>
  <c r="H33" i="1"/>
  <c r="G33" i="1"/>
  <c r="F33" i="1"/>
  <c r="E33" i="1"/>
  <c r="D33" i="1"/>
  <c r="C33" i="1"/>
  <c r="I44" i="1" l="1"/>
  <c r="H16" i="3" l="1"/>
  <c r="E16" i="3"/>
  <c r="F16" i="3"/>
  <c r="G16" i="3"/>
  <c r="D16" i="3"/>
  <c r="C16" i="3"/>
  <c r="H16" i="2"/>
  <c r="E16" i="2"/>
  <c r="F16" i="2"/>
  <c r="G16" i="2"/>
  <c r="D16" i="2"/>
  <c r="C16" i="2"/>
  <c r="F98" i="3" l="1"/>
  <c r="H98" i="3"/>
  <c r="E100" i="3"/>
  <c r="F100" i="3"/>
  <c r="G100" i="3"/>
  <c r="H100" i="3"/>
  <c r="E101" i="3"/>
  <c r="F101" i="3"/>
  <c r="G101" i="3"/>
  <c r="H101" i="3"/>
  <c r="D98" i="3"/>
  <c r="D100" i="3"/>
  <c r="D101" i="3"/>
  <c r="C101" i="3"/>
  <c r="C100" i="3"/>
  <c r="E90" i="3"/>
  <c r="F90" i="3"/>
  <c r="G90" i="3"/>
  <c r="H90" i="3"/>
  <c r="E92" i="3"/>
  <c r="F92" i="3"/>
  <c r="G92" i="3"/>
  <c r="H92" i="3"/>
  <c r="D90" i="3"/>
  <c r="D92" i="3"/>
  <c r="C92" i="3"/>
  <c r="C90" i="3"/>
  <c r="H84" i="3"/>
  <c r="H86" i="3"/>
  <c r="G84" i="3"/>
  <c r="G86" i="3"/>
  <c r="F84" i="3"/>
  <c r="F86" i="3"/>
  <c r="E84" i="3"/>
  <c r="E86" i="3"/>
  <c r="D84" i="3"/>
  <c r="D86" i="3"/>
  <c r="C86" i="3"/>
  <c r="C84" i="3"/>
  <c r="G105" i="3" l="1"/>
  <c r="E105" i="3"/>
  <c r="C105" i="3"/>
  <c r="E71" i="3"/>
  <c r="F71" i="3"/>
  <c r="G71" i="3"/>
  <c r="H71" i="3"/>
  <c r="E72" i="3"/>
  <c r="F72" i="3"/>
  <c r="G72" i="3"/>
  <c r="H72" i="3"/>
  <c r="F73" i="3"/>
  <c r="H73" i="3"/>
  <c r="F74" i="3"/>
  <c r="H74" i="3"/>
  <c r="F75" i="3"/>
  <c r="H75" i="3"/>
  <c r="D71" i="3"/>
  <c r="D72" i="3"/>
  <c r="D73" i="3"/>
  <c r="D74" i="3"/>
  <c r="D75" i="3"/>
  <c r="C72" i="3"/>
  <c r="C71" i="3"/>
  <c r="E47" i="3"/>
  <c r="F47" i="3"/>
  <c r="F59" i="3" s="1"/>
  <c r="G47" i="3"/>
  <c r="G65" i="3" s="1"/>
  <c r="H47" i="3"/>
  <c r="H59" i="3" s="1"/>
  <c r="E48" i="3"/>
  <c r="E54" i="3" s="1"/>
  <c r="F48" i="3"/>
  <c r="G48" i="3"/>
  <c r="G54" i="3" s="1"/>
  <c r="H48" i="3"/>
  <c r="H66" i="3" s="1"/>
  <c r="E49" i="3"/>
  <c r="F49" i="3"/>
  <c r="F61" i="3" s="1"/>
  <c r="G49" i="3"/>
  <c r="G67" i="3" s="1"/>
  <c r="H49" i="3"/>
  <c r="H61" i="3" s="1"/>
  <c r="F50" i="3"/>
  <c r="H50" i="3"/>
  <c r="H68" i="3" s="1"/>
  <c r="F51" i="3"/>
  <c r="F63" i="3" s="1"/>
  <c r="H51" i="3"/>
  <c r="H63" i="3" s="1"/>
  <c r="D47" i="3"/>
  <c r="D53" i="3" s="1"/>
  <c r="D48" i="3"/>
  <c r="D49" i="3"/>
  <c r="D55" i="3" s="1"/>
  <c r="D50" i="3"/>
  <c r="D68" i="3" s="1"/>
  <c r="D51" i="3"/>
  <c r="C48" i="3"/>
  <c r="C60" i="3" s="1"/>
  <c r="C49" i="3"/>
  <c r="C67" i="3" s="1"/>
  <c r="C47" i="3"/>
  <c r="E32" i="3"/>
  <c r="F42" i="3"/>
  <c r="G32" i="3"/>
  <c r="H29" i="3"/>
  <c r="H42" i="3" s="1"/>
  <c r="E17" i="3"/>
  <c r="F17" i="3"/>
  <c r="G17" i="3"/>
  <c r="H17" i="3"/>
  <c r="D17" i="3"/>
  <c r="C17" i="3"/>
  <c r="H13" i="3"/>
  <c r="H14" i="3"/>
  <c r="G13" i="3"/>
  <c r="G14" i="3"/>
  <c r="F13" i="3"/>
  <c r="F14" i="3"/>
  <c r="E13" i="3"/>
  <c r="E14" i="3"/>
  <c r="D13" i="3"/>
  <c r="D14" i="3"/>
  <c r="C14" i="3"/>
  <c r="C13" i="3"/>
  <c r="H93" i="2"/>
  <c r="F93" i="2"/>
  <c r="E93" i="2"/>
  <c r="D93" i="2"/>
  <c r="C93" i="2"/>
  <c r="F91" i="2"/>
  <c r="F91" i="3" s="1"/>
  <c r="D91" i="2"/>
  <c r="D91" i="3" s="1"/>
  <c r="H91" i="2"/>
  <c r="H91" i="3" s="1"/>
  <c r="H87" i="2"/>
  <c r="H85" i="2"/>
  <c r="F87" i="2"/>
  <c r="F85" i="2"/>
  <c r="D85" i="2"/>
  <c r="D87" i="2"/>
  <c r="E91" i="2"/>
  <c r="E91" i="3" s="1"/>
  <c r="G91" i="3"/>
  <c r="E87" i="2"/>
  <c r="G87" i="2"/>
  <c r="C87" i="2"/>
  <c r="C91" i="3"/>
  <c r="E47" i="2"/>
  <c r="E65" i="2" s="1"/>
  <c r="F47" i="2"/>
  <c r="F65" i="2" s="1"/>
  <c r="G47" i="2"/>
  <c r="H47" i="2"/>
  <c r="H59" i="2" s="1"/>
  <c r="E48" i="2"/>
  <c r="E66" i="2" s="1"/>
  <c r="F48" i="2"/>
  <c r="F54" i="2" s="1"/>
  <c r="G48" i="2"/>
  <c r="H48" i="2"/>
  <c r="E49" i="2"/>
  <c r="F49" i="2"/>
  <c r="F67" i="2" s="1"/>
  <c r="G49" i="2"/>
  <c r="H49" i="2"/>
  <c r="H61" i="2" s="1"/>
  <c r="F50" i="2"/>
  <c r="F56" i="2" s="1"/>
  <c r="H50" i="2"/>
  <c r="F51" i="2"/>
  <c r="F69" i="2" s="1"/>
  <c r="H51" i="2"/>
  <c r="H63" i="2" s="1"/>
  <c r="D47" i="2"/>
  <c r="D65" i="2" s="1"/>
  <c r="D48" i="2"/>
  <c r="D49" i="2"/>
  <c r="D50" i="2"/>
  <c r="D51" i="2"/>
  <c r="D69" i="2" s="1"/>
  <c r="C48" i="2"/>
  <c r="C66" i="2" s="1"/>
  <c r="C49" i="2"/>
  <c r="C73" i="2" s="1"/>
  <c r="C47" i="2"/>
  <c r="C53" i="2" s="1"/>
  <c r="D82" i="2"/>
  <c r="C42" i="2"/>
  <c r="E47" i="1"/>
  <c r="F47" i="1"/>
  <c r="G47" i="1"/>
  <c r="H47" i="1"/>
  <c r="D47" i="1"/>
  <c r="C47" i="1"/>
  <c r="E43" i="1"/>
  <c r="F43" i="1"/>
  <c r="G43" i="1"/>
  <c r="H43" i="1"/>
  <c r="E44" i="1"/>
  <c r="F44" i="1"/>
  <c r="G44" i="1"/>
  <c r="H44" i="1"/>
  <c r="D43" i="1"/>
  <c r="D44" i="1"/>
  <c r="C44" i="1"/>
  <c r="C43" i="1"/>
  <c r="E40" i="1"/>
  <c r="F40" i="1"/>
  <c r="G40" i="1"/>
  <c r="H40" i="1"/>
  <c r="D40" i="1"/>
  <c r="C40" i="1"/>
  <c r="E37" i="1"/>
  <c r="F37" i="1"/>
  <c r="G37" i="1"/>
  <c r="H37" i="1"/>
  <c r="D37" i="1"/>
  <c r="C37" i="1"/>
  <c r="E17" i="2"/>
  <c r="F17" i="2"/>
  <c r="G17" i="2"/>
  <c r="H17" i="2"/>
  <c r="D17" i="2"/>
  <c r="C17" i="2"/>
  <c r="G53" i="1"/>
  <c r="G59" i="1" s="1"/>
  <c r="G52" i="1"/>
  <c r="G64" i="1" s="1"/>
  <c r="G70" i="1" s="1"/>
  <c r="E51" i="3"/>
  <c r="E64" i="1"/>
  <c r="E70" i="1" s="1"/>
  <c r="C65" i="1"/>
  <c r="C71" i="1" s="1"/>
  <c r="C64" i="1"/>
  <c r="C70" i="1" s="1"/>
  <c r="E13" i="2"/>
  <c r="E81" i="2" s="1"/>
  <c r="F13" i="2"/>
  <c r="F81" i="2" s="1"/>
  <c r="G13" i="2"/>
  <c r="G81" i="2" s="1"/>
  <c r="H13" i="2"/>
  <c r="H81" i="2" s="1"/>
  <c r="E14" i="2"/>
  <c r="F14" i="2"/>
  <c r="G14" i="2"/>
  <c r="H14" i="2"/>
  <c r="D13" i="2"/>
  <c r="D81" i="2" s="1"/>
  <c r="D14" i="2"/>
  <c r="C14" i="2"/>
  <c r="C13" i="2"/>
  <c r="C81" i="2" s="1"/>
  <c r="E61" i="1"/>
  <c r="E67" i="1" s="1"/>
  <c r="F61" i="1"/>
  <c r="F67" i="1" s="1"/>
  <c r="G61" i="1"/>
  <c r="G67" i="1" s="1"/>
  <c r="H61" i="1"/>
  <c r="H67" i="1" s="1"/>
  <c r="E62" i="1"/>
  <c r="E68" i="1" s="1"/>
  <c r="F62" i="1"/>
  <c r="F68" i="1" s="1"/>
  <c r="G62" i="1"/>
  <c r="G68" i="1" s="1"/>
  <c r="H62" i="1"/>
  <c r="H68" i="1" s="1"/>
  <c r="E63" i="1"/>
  <c r="E69" i="1" s="1"/>
  <c r="F63" i="1"/>
  <c r="F69" i="1" s="1"/>
  <c r="G63" i="1"/>
  <c r="G69" i="1" s="1"/>
  <c r="H63" i="1"/>
  <c r="H69" i="1" s="1"/>
  <c r="F64" i="1"/>
  <c r="F70" i="1" s="1"/>
  <c r="H64" i="1"/>
  <c r="H70" i="1" s="1"/>
  <c r="F65" i="1"/>
  <c r="F71" i="1" s="1"/>
  <c r="H65" i="1"/>
  <c r="H71" i="1" s="1"/>
  <c r="D61" i="1"/>
  <c r="D67" i="1" s="1"/>
  <c r="D62" i="1"/>
  <c r="D68" i="1" s="1"/>
  <c r="D63" i="1"/>
  <c r="D69" i="1" s="1"/>
  <c r="D64" i="1"/>
  <c r="D70" i="1" s="1"/>
  <c r="D65" i="1"/>
  <c r="D71" i="1" s="1"/>
  <c r="E55" i="1"/>
  <c r="F55" i="1"/>
  <c r="G55" i="1"/>
  <c r="H55" i="1"/>
  <c r="E56" i="1"/>
  <c r="F56" i="1"/>
  <c r="G56" i="1"/>
  <c r="H56" i="1"/>
  <c r="E57" i="1"/>
  <c r="F57" i="1"/>
  <c r="G57" i="1"/>
  <c r="H57" i="1"/>
  <c r="F58" i="1"/>
  <c r="H58" i="1"/>
  <c r="F59" i="1"/>
  <c r="H59" i="1"/>
  <c r="D55" i="1"/>
  <c r="D56" i="1"/>
  <c r="D57" i="1"/>
  <c r="D58" i="1"/>
  <c r="D59" i="1"/>
  <c r="C62" i="1"/>
  <c r="C68" i="1" s="1"/>
  <c r="C63" i="1"/>
  <c r="C69" i="1" s="1"/>
  <c r="C61" i="1"/>
  <c r="C67" i="1" s="1"/>
  <c r="C57" i="1"/>
  <c r="C56" i="1"/>
  <c r="C55" i="1"/>
  <c r="C107" i="3" l="1"/>
  <c r="C106" i="3"/>
  <c r="E107" i="3"/>
  <c r="E106" i="3"/>
  <c r="G107" i="3"/>
  <c r="G106" i="3"/>
  <c r="E67" i="2"/>
  <c r="E73" i="2"/>
  <c r="G73" i="2"/>
  <c r="C28" i="3"/>
  <c r="C78" i="3"/>
  <c r="C37" i="3"/>
  <c r="C34" i="3"/>
  <c r="C44" i="3"/>
  <c r="C41" i="3"/>
  <c r="C81" i="3"/>
  <c r="C31" i="3"/>
  <c r="F78" i="2"/>
  <c r="F37" i="2"/>
  <c r="F31" i="2"/>
  <c r="F41" i="2"/>
  <c r="F28" i="2"/>
  <c r="F44" i="2"/>
  <c r="F34" i="2"/>
  <c r="G81" i="3"/>
  <c r="G44" i="3"/>
  <c r="G34" i="3"/>
  <c r="G31" i="3"/>
  <c r="G78" i="3"/>
  <c r="G37" i="3"/>
  <c r="G41" i="3"/>
  <c r="G28" i="3"/>
  <c r="F41" i="3"/>
  <c r="F81" i="3"/>
  <c r="F31" i="3"/>
  <c r="F28" i="3"/>
  <c r="F44" i="3"/>
  <c r="F34" i="3"/>
  <c r="F78" i="3"/>
  <c r="F37" i="3"/>
  <c r="E65" i="1"/>
  <c r="E71" i="1" s="1"/>
  <c r="D44" i="2"/>
  <c r="D34" i="2"/>
  <c r="D78" i="2"/>
  <c r="D37" i="2"/>
  <c r="D41" i="2"/>
  <c r="D28" i="2"/>
  <c r="D31" i="2"/>
  <c r="E34" i="2"/>
  <c r="E78" i="2"/>
  <c r="E37" i="2"/>
  <c r="E28" i="2"/>
  <c r="E41" i="2"/>
  <c r="E31" i="2"/>
  <c r="E44" i="2"/>
  <c r="H41" i="2"/>
  <c r="H28" i="2"/>
  <c r="H44" i="2"/>
  <c r="H34" i="2"/>
  <c r="H31" i="2"/>
  <c r="H78" i="2"/>
  <c r="H37" i="2"/>
  <c r="D78" i="3"/>
  <c r="D37" i="3"/>
  <c r="D41" i="3"/>
  <c r="D81" i="3"/>
  <c r="D31" i="3"/>
  <c r="D44" i="3"/>
  <c r="D34" i="3"/>
  <c r="D28" i="3"/>
  <c r="H81" i="3"/>
  <c r="H31" i="3"/>
  <c r="H44" i="3"/>
  <c r="H34" i="3"/>
  <c r="H28" i="3"/>
  <c r="H78" i="3"/>
  <c r="H37" i="3"/>
  <c r="H41" i="3"/>
  <c r="C41" i="2"/>
  <c r="C44" i="2"/>
  <c r="C34" i="2"/>
  <c r="C28" i="2"/>
  <c r="C78" i="2"/>
  <c r="C37" i="2"/>
  <c r="C31" i="2"/>
  <c r="G41" i="2"/>
  <c r="G28" i="2"/>
  <c r="G44" i="2"/>
  <c r="G34" i="2"/>
  <c r="G31" i="2"/>
  <c r="G37" i="2"/>
  <c r="G78" i="2"/>
  <c r="E41" i="3"/>
  <c r="E31" i="3"/>
  <c r="E81" i="3"/>
  <c r="E28" i="3"/>
  <c r="E44" i="3"/>
  <c r="E34" i="3"/>
  <c r="E37" i="3"/>
  <c r="E78" i="3"/>
  <c r="D54" i="2"/>
  <c r="D66" i="2"/>
  <c r="D67" i="2"/>
  <c r="D68" i="2"/>
  <c r="H32" i="3"/>
  <c r="D35" i="2"/>
  <c r="D61" i="3"/>
  <c r="C58" i="1"/>
  <c r="E59" i="1"/>
  <c r="E51" i="2"/>
  <c r="E69" i="2" s="1"/>
  <c r="G61" i="2"/>
  <c r="E67" i="3"/>
  <c r="F59" i="2"/>
  <c r="D57" i="3"/>
  <c r="E65" i="3"/>
  <c r="H57" i="2"/>
  <c r="H66" i="2"/>
  <c r="H53" i="3"/>
  <c r="G53" i="3"/>
  <c r="G61" i="3"/>
  <c r="E61" i="3"/>
  <c r="G59" i="3"/>
  <c r="E35" i="3"/>
  <c r="E55" i="3"/>
  <c r="G66" i="3"/>
  <c r="E58" i="1"/>
  <c r="G26" i="2"/>
  <c r="C39" i="2"/>
  <c r="E50" i="2"/>
  <c r="E68" i="2" s="1"/>
  <c r="C42" i="3"/>
  <c r="C38" i="3"/>
  <c r="C39" i="3"/>
  <c r="F32" i="3"/>
  <c r="E42" i="3"/>
  <c r="H57" i="3"/>
  <c r="F53" i="3"/>
  <c r="C26" i="2"/>
  <c r="F26" i="2"/>
  <c r="C67" i="2"/>
  <c r="D38" i="3"/>
  <c r="D39" i="3"/>
  <c r="E50" i="3"/>
  <c r="E68" i="3" s="1"/>
  <c r="F57" i="3"/>
  <c r="E53" i="3"/>
  <c r="E59" i="3"/>
  <c r="F39" i="3"/>
  <c r="F38" i="3"/>
  <c r="F55" i="3"/>
  <c r="D26" i="2"/>
  <c r="E26" i="2"/>
  <c r="C51" i="2"/>
  <c r="H39" i="3"/>
  <c r="H38" i="3"/>
  <c r="H35" i="3"/>
  <c r="H55" i="3"/>
  <c r="C61" i="3"/>
  <c r="D69" i="3"/>
  <c r="F35" i="3"/>
  <c r="F45" i="3"/>
  <c r="E38" i="3"/>
  <c r="E39" i="3"/>
  <c r="C61" i="2"/>
  <c r="C55" i="3"/>
  <c r="H26" i="2"/>
  <c r="G60" i="3"/>
  <c r="C59" i="1"/>
  <c r="C50" i="2"/>
  <c r="C62" i="2" s="1"/>
  <c r="H68" i="2"/>
  <c r="G82" i="2"/>
  <c r="G39" i="3"/>
  <c r="G38" i="3"/>
  <c r="G35" i="3"/>
  <c r="G55" i="3"/>
  <c r="D63" i="3"/>
  <c r="D67" i="3"/>
  <c r="E69" i="3"/>
  <c r="E63" i="3"/>
  <c r="E57" i="3"/>
  <c r="D59" i="2"/>
  <c r="F35" i="2"/>
  <c r="F82" i="2"/>
  <c r="E85" i="3"/>
  <c r="G94" i="3"/>
  <c r="G93" i="3"/>
  <c r="D82" i="3"/>
  <c r="D79" i="3"/>
  <c r="C51" i="3"/>
  <c r="D62" i="3"/>
  <c r="H62" i="3"/>
  <c r="H60" i="3"/>
  <c r="C65" i="3"/>
  <c r="D66" i="3"/>
  <c r="F68" i="3"/>
  <c r="F66" i="3"/>
  <c r="G51" i="2"/>
  <c r="G57" i="2" s="1"/>
  <c r="H55" i="2"/>
  <c r="F63" i="2"/>
  <c r="E82" i="2"/>
  <c r="D88" i="2"/>
  <c r="D87" i="3"/>
  <c r="H94" i="2"/>
  <c r="H94" i="3" s="1"/>
  <c r="H93" i="3"/>
  <c r="H79" i="3"/>
  <c r="H82" i="3"/>
  <c r="C45" i="3"/>
  <c r="C50" i="3"/>
  <c r="D65" i="3"/>
  <c r="E66" i="3"/>
  <c r="G79" i="3"/>
  <c r="G82" i="3"/>
  <c r="D45" i="3"/>
  <c r="G51" i="3"/>
  <c r="D60" i="3"/>
  <c r="F62" i="3"/>
  <c r="F60" i="3"/>
  <c r="H69" i="3"/>
  <c r="H67" i="3"/>
  <c r="H65" i="3"/>
  <c r="E54" i="2"/>
  <c r="D85" i="3"/>
  <c r="F79" i="3"/>
  <c r="F82" i="3"/>
  <c r="H45" i="3"/>
  <c r="D56" i="3"/>
  <c r="H56" i="3"/>
  <c r="H54" i="3"/>
  <c r="C59" i="3"/>
  <c r="D59" i="3"/>
  <c r="E60" i="3"/>
  <c r="F94" i="2"/>
  <c r="F94" i="3" s="1"/>
  <c r="F93" i="3"/>
  <c r="C79" i="3"/>
  <c r="C82" i="3"/>
  <c r="D42" i="2"/>
  <c r="C85" i="3"/>
  <c r="H42" i="2"/>
  <c r="H53" i="2"/>
  <c r="C87" i="3"/>
  <c r="F85" i="3"/>
  <c r="F61" i="2"/>
  <c r="G67" i="2"/>
  <c r="C88" i="2"/>
  <c r="F88" i="2"/>
  <c r="F87" i="3"/>
  <c r="C94" i="2"/>
  <c r="C94" i="3" s="1"/>
  <c r="C93" i="3"/>
  <c r="E82" i="3"/>
  <c r="E79" i="3"/>
  <c r="D42" i="3"/>
  <c r="G45" i="3"/>
  <c r="C66" i="3"/>
  <c r="F69" i="3"/>
  <c r="F67" i="3"/>
  <c r="F65" i="3"/>
  <c r="G85" i="3"/>
  <c r="D32" i="2"/>
  <c r="H85" i="3"/>
  <c r="F56" i="3"/>
  <c r="G50" i="2"/>
  <c r="E60" i="2"/>
  <c r="H79" i="2"/>
  <c r="G88" i="2"/>
  <c r="G87" i="3"/>
  <c r="D94" i="2"/>
  <c r="D94" i="3" s="1"/>
  <c r="D93" i="3"/>
  <c r="C32" i="3"/>
  <c r="C35" i="3"/>
  <c r="C53" i="3"/>
  <c r="D54" i="3"/>
  <c r="F54" i="3"/>
  <c r="H32" i="2"/>
  <c r="D53" i="2"/>
  <c r="C60" i="2"/>
  <c r="G59" i="2"/>
  <c r="G65" i="2"/>
  <c r="H82" i="2"/>
  <c r="E88" i="2"/>
  <c r="E87" i="3"/>
  <c r="H88" i="2"/>
  <c r="H87" i="3"/>
  <c r="E94" i="2"/>
  <c r="E94" i="3" s="1"/>
  <c r="E93" i="3"/>
  <c r="D32" i="3"/>
  <c r="D35" i="3"/>
  <c r="G42" i="3"/>
  <c r="E45" i="3"/>
  <c r="G50" i="3"/>
  <c r="C54" i="3"/>
  <c r="G32" i="2"/>
  <c r="E35" i="2"/>
  <c r="D39" i="2"/>
  <c r="G42" i="2"/>
  <c r="C55" i="2"/>
  <c r="G55" i="2"/>
  <c r="G53" i="2"/>
  <c r="D63" i="2"/>
  <c r="E61" i="2"/>
  <c r="E59" i="2"/>
  <c r="G66" i="2"/>
  <c r="G79" i="2"/>
  <c r="F32" i="2"/>
  <c r="C38" i="2"/>
  <c r="H39" i="2"/>
  <c r="F42" i="2"/>
  <c r="C45" i="2"/>
  <c r="C54" i="2"/>
  <c r="F57" i="2"/>
  <c r="F55" i="2"/>
  <c r="F53" i="2"/>
  <c r="D62" i="2"/>
  <c r="H62" i="2"/>
  <c r="H60" i="2"/>
  <c r="C65" i="2"/>
  <c r="F68" i="2"/>
  <c r="F66" i="2"/>
  <c r="F79" i="2"/>
  <c r="E32" i="2"/>
  <c r="D38" i="2"/>
  <c r="G39" i="2"/>
  <c r="E42" i="2"/>
  <c r="D45" i="2"/>
  <c r="D57" i="2"/>
  <c r="E55" i="2"/>
  <c r="E53" i="2"/>
  <c r="D61" i="2"/>
  <c r="G60" i="2"/>
  <c r="E79" i="2"/>
  <c r="C35" i="2"/>
  <c r="H38" i="2"/>
  <c r="F39" i="2"/>
  <c r="H45" i="2"/>
  <c r="D56" i="2"/>
  <c r="H56" i="2"/>
  <c r="H54" i="2"/>
  <c r="C59" i="2"/>
  <c r="D60" i="2"/>
  <c r="F62" i="2"/>
  <c r="F60" i="2"/>
  <c r="H69" i="2"/>
  <c r="H67" i="2"/>
  <c r="H65" i="2"/>
  <c r="G38" i="2"/>
  <c r="E39" i="2"/>
  <c r="G45" i="2"/>
  <c r="D55" i="2"/>
  <c r="G54" i="2"/>
  <c r="C79" i="2"/>
  <c r="C82" i="2"/>
  <c r="C32" i="2"/>
  <c r="H35" i="2"/>
  <c r="F38" i="2"/>
  <c r="F45" i="2"/>
  <c r="D79" i="2"/>
  <c r="G35" i="2"/>
  <c r="E38" i="2"/>
  <c r="E45" i="2"/>
  <c r="G65" i="1"/>
  <c r="G71" i="1" s="1"/>
  <c r="G58" i="1"/>
  <c r="G75" i="2" l="1"/>
  <c r="G75" i="3" s="1"/>
  <c r="G74" i="2"/>
  <c r="G74" i="3" s="1"/>
  <c r="G73" i="3"/>
  <c r="C75" i="2"/>
  <c r="C75" i="3" s="1"/>
  <c r="C74" i="2"/>
  <c r="C74" i="3" s="1"/>
  <c r="C73" i="3"/>
  <c r="E73" i="3"/>
  <c r="E75" i="2"/>
  <c r="E75" i="3" s="1"/>
  <c r="E74" i="2"/>
  <c r="E74" i="3" s="1"/>
  <c r="C63" i="2"/>
  <c r="E62" i="2"/>
  <c r="E56" i="2"/>
  <c r="E57" i="2"/>
  <c r="E63" i="2"/>
  <c r="G62" i="2"/>
  <c r="C68" i="2"/>
  <c r="E62" i="3"/>
  <c r="C57" i="2"/>
  <c r="C69" i="2"/>
  <c r="C56" i="2"/>
  <c r="E56" i="3"/>
  <c r="C62" i="3"/>
  <c r="C68" i="3"/>
  <c r="C56" i="3"/>
  <c r="C63" i="3"/>
  <c r="C57" i="3"/>
  <c r="C69" i="3"/>
  <c r="G56" i="3"/>
  <c r="G62" i="3"/>
  <c r="G68" i="3"/>
  <c r="E88" i="3"/>
  <c r="D88" i="3"/>
  <c r="G56" i="2"/>
  <c r="F88" i="3"/>
  <c r="C88" i="3"/>
  <c r="G68" i="2"/>
  <c r="G69" i="2"/>
  <c r="G63" i="2"/>
  <c r="H88" i="3"/>
  <c r="G88" i="3"/>
  <c r="G63" i="3"/>
  <c r="G69" i="3"/>
  <c r="G57" i="3"/>
</calcChain>
</file>

<file path=xl/sharedStrings.xml><?xml version="1.0" encoding="utf-8"?>
<sst xmlns="http://schemas.openxmlformats.org/spreadsheetml/2006/main" count="502" uniqueCount="84">
  <si>
    <t>Cuadro N° 1:</t>
  </si>
  <si>
    <t xml:space="preserve">Cooperativas con Compra en Baja Tensión sin Facturación de Potencia </t>
  </si>
  <si>
    <t>Suministros en Baja Tension (220 y 380 V) sin Facturacion de Potencia</t>
  </si>
  <si>
    <t>$/kWh (pesos por kWh)</t>
  </si>
  <si>
    <t>Cuadro N° 2:</t>
  </si>
  <si>
    <t>Cooperativas con Compra en Baja Tension (220 y 380 V) con Facturación de Potencia</t>
  </si>
  <si>
    <t>Suministros en Baja Tension (220 y 380 V)</t>
  </si>
  <si>
    <t>Energia destinada a suministros Residenciales con demanda menor a 10 kW</t>
  </si>
  <si>
    <t>Para la totalidad de los kWh</t>
  </si>
  <si>
    <t>Por cada kW-mes suministrado en Horario de Pico</t>
  </si>
  <si>
    <t>$/kW-mes (pesos por kW-mes)</t>
  </si>
  <si>
    <t>Por cada kW-mes suministrado en Horario Fuera de Pico</t>
  </si>
  <si>
    <t>Por cada kWh suministrado en Horario de Pico</t>
  </si>
  <si>
    <t>Por cada kWh suministrado en Horario de Valle</t>
  </si>
  <si>
    <t>Por cada kWh suministrado en Horario de Resto</t>
  </si>
  <si>
    <t>Cuadro N° 3:</t>
  </si>
  <si>
    <t>Cooperativas con Compra en Media Tension (13200 y 33000 V) con Facturacion de Potencia</t>
  </si>
  <si>
    <t>Energia destinada a suministros Generales con demanda menor o igual a 10 kW, excepto usuarios Residenciales y Alumbrado Publico</t>
  </si>
  <si>
    <t xml:space="preserve"> $/kWh (pesos por kWh)</t>
  </si>
  <si>
    <t>Suministros en Media Tension (7620, 13200 y 33000 V)</t>
  </si>
  <si>
    <t xml:space="preserve">$/kWh (pesos por kWh) </t>
  </si>
  <si>
    <t>Cuadro N°4:</t>
  </si>
  <si>
    <t xml:space="preserve">Cooperativas con Compra en Alta Tension (66000 y 132000 V) con Facturacion de Potencia </t>
  </si>
  <si>
    <t xml:space="preserve"> Suministros en Baja Tension (220 y 380 V)</t>
  </si>
  <si>
    <t>Suministros en Alta Tension (66000 y 132000 V)</t>
  </si>
  <si>
    <t>CATEGORIA TARIFARIA</t>
  </si>
  <si>
    <t>UNIDADES</t>
  </si>
  <si>
    <t xml:space="preserve"> </t>
  </si>
  <si>
    <t>TARIFAS PARA GENERACION DISTRIBUIDA</t>
  </si>
  <si>
    <t>GRUPO "A"  - Anexo I</t>
  </si>
  <si>
    <t>GRUPO "B" - Anexo II</t>
  </si>
  <si>
    <t>GRUPO "C" - Anexo III</t>
  </si>
  <si>
    <t>GRUPO "D" - Anexo IV</t>
  </si>
  <si>
    <t>GRUPO "E" - Anexo V</t>
  </si>
  <si>
    <t>GRUPO "F" - Anexo VI</t>
  </si>
  <si>
    <t>Cargos Fijos</t>
  </si>
  <si>
    <t>$ (pesos)</t>
  </si>
  <si>
    <t>MODIFICACION POR ACTUALIZACION VAD COOPERATIVAS</t>
  </si>
  <si>
    <t>Para la totalidad de los kWh, cuando no se registre y/o facture potencia</t>
  </si>
  <si>
    <t>Energia destinada a suministros Generales con demanda menor o igual a 10 kW. excepto usuarios Residenciales y Alumbrado Publico</t>
  </si>
  <si>
    <t>Por cada kWh hasta 800 kWh mensuales</t>
  </si>
  <si>
    <t>Por cada kWh excedente de 800 kWh mensuales</t>
  </si>
  <si>
    <r>
      <t xml:space="preserve">Energia destinada a suministros con demanda mayor a 10 Kw y menor a 300 kW.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</si>
  <si>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Suministros a Clubes de Barrio y de Pueblo (diferencial aplicable respecto de la categoría disponible en el Cuadro Tarifario de la Prestadora, solo en caso que el respectivo Club/Entidad sea informado por el MINISTERIO DE TURISMO Y DEPORTES o el área que éste disponga, de conformidad con la Resolución SE Nº 742/2022)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</si>
  <si>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Suministros a entidades integrantes del Sistema Nacional de Bomberos Voluntarios (diferencial aplicable respecto de la categoría disponible en el Cuadro Tarifario de la Prestadora, según Res. SE 161/2023) - </t>
    </r>
    <r>
      <rPr>
        <b/>
        <u/>
        <sz val="9"/>
        <color rgb="FFFF0000"/>
        <rFont val="Arial"/>
        <family val="2"/>
      </rPr>
      <t>CON FACTURACION DE POTENCIA</t>
    </r>
  </si>
  <si>
    <r>
      <t>Energia destinada a suministros identificados como Alumbrado Publico</t>
    </r>
    <r>
      <rPr>
        <sz val="9"/>
        <rFont val="Arial"/>
        <family val="2"/>
      </rPr>
      <t xml:space="preserve">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</si>
  <si>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10 Kw y menor a 300 kW.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</si>
  <si>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t xml:space="preserve">Por cada kWh suministrado 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</si>
  <si>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PROVINCIAL Nº 10511</t>
    </r>
    <r>
      <rPr>
        <b/>
        <sz val="9"/>
        <color indexed="8"/>
        <rFont val="Arial"/>
        <family val="2"/>
      </rPr>
      <t xml:space="preserve"> (corresponde aplicar </t>
    </r>
    <r>
      <rPr>
        <b/>
        <u/>
        <sz val="11"/>
        <color theme="0"/>
        <rFont val="Arial"/>
        <family val="2"/>
      </rPr>
      <t>gratuidad del servicio</t>
    </r>
    <r>
      <rPr>
        <b/>
        <sz val="9"/>
        <color indexed="8"/>
        <rFont val="Arial"/>
        <family val="2"/>
      </rPr>
      <t>)</t>
    </r>
  </si>
  <si>
    <r>
      <t xml:space="preserve">Suministros a Clubes de Barrio y de Pueblo (diferencial aplicable respecto de la categoría disponible en el Cuadro Tarifario de la Prestadora, solo en caso que el respectivo Club/Entidad sea informado por el MINISTERIO DE TURISMO Y DEPORTES o el área que éste disponga, de conformidad con la Resolución SE Nº 742/2022)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</si>
  <si>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Suministros a entidades integrantes del Sistema Nacional de Bomberos Voluntarios (diferencial aplicable respecto de la categoría disponible en el Cuadro Tarifario de la Prestadora, según Res. SE 161/2023) - </t>
    </r>
    <r>
      <rPr>
        <b/>
        <u/>
        <sz val="9"/>
        <color rgb="FFFF0000"/>
        <rFont val="Arial"/>
        <family val="2"/>
      </rPr>
      <t>SIN FACTURACION DE POTENCIA</t>
    </r>
  </si>
  <si>
    <r>
      <t>Energia destinada a suministros identificados como Alumbrado Publico</t>
    </r>
    <r>
      <rPr>
        <sz val="9"/>
        <color rgb="FFFF0000"/>
        <rFont val="Arial"/>
        <family val="2"/>
      </rPr>
      <t xml:space="preserve"> </t>
    </r>
    <r>
      <rPr>
        <sz val="9"/>
        <rFont val="Arial"/>
        <family val="2"/>
      </rPr>
      <t>-</t>
    </r>
    <r>
      <rPr>
        <sz val="9"/>
        <color rgb="FFFF0000"/>
        <rFont val="Arial"/>
        <family val="2"/>
      </rPr>
      <t xml:space="preserve"> </t>
    </r>
    <r>
      <rPr>
        <b/>
        <u/>
        <sz val="9"/>
        <color rgb="FFFF0000"/>
        <rFont val="Arial"/>
        <family val="2"/>
      </rPr>
      <t>SIN FACTURACION DE POTENCIA</t>
    </r>
  </si>
  <si>
    <t>TARIFA FINAL A APLICAR POR TODO EL CONSUMO</t>
  </si>
  <si>
    <t>SUMINISTROS EN BAJA TENSION (220 y 380 V)</t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</si>
  <si>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</si>
  <si>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mayor a  300 kW,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</si>
  <si>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mayor a 300 Kw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</si>
  <si>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</si>
  <si>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igual o  mayor a  300 kW, </t>
    </r>
    <r>
      <rPr>
        <b/>
        <u/>
        <sz val="9"/>
        <color rgb="FFFF0000"/>
        <rFont val="Arial"/>
        <family val="2"/>
      </rPr>
      <t>SIN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</si>
  <si>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</si>
  <si>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mayor a  300 kW, </t>
    </r>
    <r>
      <rPr>
        <b/>
        <u/>
        <sz val="9"/>
        <color rgb="FFFF0000"/>
        <rFont val="Arial"/>
        <family val="2"/>
      </rPr>
      <t>CON FACTURACION DE POTENCIA</t>
    </r>
  </si>
  <si>
    <r>
      <t xml:space="preserve">Energia destinada a suministros con demanda igual o mayor a  300 kW, </t>
    </r>
    <r>
      <rPr>
        <b/>
        <u/>
        <sz val="9"/>
        <color rgb="FFFF0000"/>
        <rFont val="Times New Roman"/>
        <family val="1"/>
      </rPr>
      <t>SIN FACTURACION DE POTENCIA</t>
    </r>
  </si>
  <si>
    <r>
      <t xml:space="preserve">Energia destinada a suministros con demanda mayor a 10 Kw y menor a 300 kW, excepto usuarios Residenciales y Alumbrado Publico - </t>
    </r>
    <r>
      <rPr>
        <b/>
        <u/>
        <sz val="9"/>
        <color rgb="FFFF0000"/>
        <rFont val="Arial"/>
        <family val="2"/>
      </rPr>
      <t>CON FACTURACION DE POTENCIA</t>
    </r>
  </si>
  <si>
    <t>VALORES A FACTURAR</t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</si>
  <si>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</t>
    </r>
    <r>
      <rPr>
        <b/>
        <sz val="9"/>
        <color rgb="FFFF0000"/>
        <rFont val="Arial"/>
        <family val="2"/>
      </rPr>
      <t xml:space="preserve">(diferencial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rgb="FFFF0000"/>
        <rFont val="Arial"/>
        <family val="2"/>
      </rPr>
      <t>)</t>
    </r>
  </si>
  <si>
    <t>MODIFICACION CT COOPERATIVA</t>
  </si>
  <si>
    <r>
      <t xml:space="preserve">NIVEL 1-ALTOS INGRESOS, NIVEL 2 CONSUMO </t>
    </r>
    <r>
      <rPr>
        <b/>
        <u/>
        <sz val="12"/>
        <color rgb="FF7030A0"/>
        <rFont val="Arial"/>
        <family val="2"/>
      </rPr>
      <t>MAYOR A 350 KWH</t>
    </r>
    <r>
      <rPr>
        <b/>
        <u/>
        <sz val="9"/>
        <color indexed="8"/>
        <rFont val="Arial"/>
        <family val="2"/>
      </rPr>
      <t xml:space="preserve"> Y NIVEL 3 CONSUMO</t>
    </r>
    <r>
      <rPr>
        <b/>
        <u/>
        <sz val="12"/>
        <color rgb="FFFF0000"/>
        <rFont val="Arial"/>
        <family val="2"/>
      </rPr>
      <t xml:space="preserve"> </t>
    </r>
    <r>
      <rPr>
        <b/>
        <u/>
        <sz val="12"/>
        <color rgb="FF7030A0"/>
        <rFont val="Arial"/>
        <family val="2"/>
      </rPr>
      <t>MAYOR A 250 KWH</t>
    </r>
    <r>
      <rPr>
        <b/>
        <u/>
        <sz val="9"/>
        <color indexed="8"/>
        <rFont val="Arial"/>
        <family val="2"/>
      </rPr>
      <t>-</t>
    </r>
    <r>
      <rPr>
        <b/>
        <u/>
        <sz val="9"/>
        <color rgb="FFFF0000"/>
        <rFont val="Arial"/>
        <family val="2"/>
      </rPr>
      <t>VALOR A INCREMENTAR RESPECTO DE LA TARIFA RESIDENCIAL N1</t>
    </r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</si>
  <si>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(</t>
    </r>
    <r>
      <rPr>
        <b/>
        <sz val="9"/>
        <color rgb="FFFF0000"/>
        <rFont val="Arial"/>
        <family val="2"/>
      </rPr>
      <t xml:space="preserve">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indexed="8"/>
        <rFont val="Arial"/>
        <family val="2"/>
      </rPr>
      <t>)</t>
    </r>
  </si>
  <si>
    <r>
      <t>Para Usuarios</t>
    </r>
    <r>
      <rPr>
        <b/>
        <sz val="9"/>
        <color rgb="FFFF0000"/>
        <rFont val="Arial"/>
        <family val="2"/>
      </rPr>
      <t xml:space="preserve"> </t>
    </r>
    <r>
      <rPr>
        <b/>
        <u/>
        <sz val="11"/>
        <color theme="0"/>
        <rFont val="Arial"/>
        <family val="2"/>
      </rPr>
      <t>ELECTRODEPENDIENTES SEGÚN LEY NACIONAL Nº 27351</t>
    </r>
    <r>
      <rPr>
        <b/>
        <sz val="9"/>
        <color indexed="8"/>
        <rFont val="Arial"/>
        <family val="2"/>
      </rPr>
      <t xml:space="preserve"> (</t>
    </r>
    <r>
      <rPr>
        <b/>
        <sz val="9"/>
        <color rgb="FFFF0000"/>
        <rFont val="Arial"/>
        <family val="2"/>
      </rPr>
      <t xml:space="preserve">diferencial aplicable </t>
    </r>
    <r>
      <rPr>
        <b/>
        <u/>
        <sz val="11"/>
        <color rgb="FFFF0000"/>
        <rFont val="Arial"/>
        <family val="2"/>
      </rPr>
      <t>respecto de la tarifa resultante para Usuarios Residenciales Nivel 2</t>
    </r>
    <r>
      <rPr>
        <b/>
        <sz val="9"/>
        <color rgb="FFFF0000"/>
        <rFont val="Arial"/>
        <family val="2"/>
      </rPr>
      <t>)</t>
    </r>
  </si>
  <si>
    <t>VALOR A INCREMENTAR RESPECTO DE LA TARIFA RESIDENCIAL N1</t>
  </si>
  <si>
    <t>VALOR A DESCONTAR  RESPECTO DE LA TARIFA RESIDENCIAL N1</t>
  </si>
  <si>
    <t>VALOR A DESCONTAR  RESPECTO DE LA TARIFA RESIDENCIAL N2</t>
  </si>
  <si>
    <t>ANEXO 1</t>
  </si>
  <si>
    <t>ANEXO 4</t>
  </si>
  <si>
    <r>
      <rPr>
        <b/>
        <u/>
        <sz val="9"/>
        <rFont val="Arial"/>
        <family val="2"/>
      </rPr>
      <t xml:space="preserve">NIVEL 2 - INGRESOS BAJOS - </t>
    </r>
    <r>
      <rPr>
        <b/>
        <u/>
        <sz val="9"/>
        <color rgb="FFFF0000"/>
        <rFont val="Arial"/>
        <family val="2"/>
      </rPr>
      <t>POR LOS PRIMEROS 350 KWH</t>
    </r>
  </si>
  <si>
    <t>Por los primeros 350 kWh</t>
  </si>
  <si>
    <r>
      <t xml:space="preserve">NIVEL 3 - INGRESOS MEDIOS - </t>
    </r>
    <r>
      <rPr>
        <b/>
        <u/>
        <sz val="9"/>
        <color rgb="FFFF0000"/>
        <rFont val="Arial"/>
        <family val="2"/>
      </rPr>
      <t>POR LOS PRIMEROS 250 KWH</t>
    </r>
  </si>
  <si>
    <t>Por los primeros 250 kWh según corresponda</t>
  </si>
  <si>
    <t>INCREMENTO AUTORIZADO POR NUEVO VAD EPEC</t>
  </si>
  <si>
    <t>TRASLADO RG ERSeP Nº64/2025 y NOTA ERSeP DEL 13 DE JUNIO DE 2025</t>
  </si>
  <si>
    <t>A PARTIR DEL 1 DE JUNIO DE 2025</t>
  </si>
  <si>
    <t>RG ERSEP 64/2025</t>
  </si>
  <si>
    <t>NOTA ERSeP - NUEVO ESTACIONAL Y FAM EPEC 05/2025</t>
  </si>
  <si>
    <t>MODIFICACION CT MAYO 2025 COOPERATIVA (LUEGO DE APLICAR RG ERSeP Nº64/2025)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</si>
</sst>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 &quot;$&quot;\ * #,##0.00_ ;_ &quot;$&quot;\ * \-#,##0.00_ ;_ &quot;$&quot;\ * &quot;-&quot;??_ ;_ @_ "/>
    <numFmt numFmtId="165" formatCode="0.00000;[Red]\-0.00000"/>
    <numFmt numFmtId="166" formatCode="_ &quot;$ &quot;* #,##0.00_ ;_ &quot;$ &quot;* \-#,##0.00_ ;_ &quot;$ &quot;* \-??_ ;_ @_ "/>
    <numFmt numFmtId="167" formatCode="_ &quot;$ &quot;* #,##0.000000_ ;_ &quot;$ &quot;* \-#,##0.000000_ ;_ &quot;$ &quot;* \-??_ ;_ @_ "/>
    <numFmt numFmtId="168" formatCode="&quot;$&quot;\ #,##0.00000;[Red]\-&quot;$&quot;\ #,##0.00000"/>
  </numFmts>
  <fonts count="35" x14ac:knownFonts="1"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9"/>
      <color indexed="8"/>
      <name val="Times New Roman"/>
      <family val="1"/>
    </font>
    <font>
      <sz val="9"/>
      <color indexed="8"/>
      <name val="Times New Roman"/>
      <family val="1"/>
    </font>
    <font>
      <sz val="8"/>
      <color indexed="8"/>
      <name val="Times New Roman"/>
      <family val="1"/>
    </font>
    <font>
      <sz val="11"/>
      <color theme="1"/>
      <name val="Calibri"/>
      <family val="2"/>
      <scheme val="minor"/>
    </font>
    <font>
      <b/>
      <u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u/>
      <sz val="9"/>
      <color rgb="FFFF000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sz val="14"/>
      <color indexed="8"/>
      <name val="Arial"/>
      <family val="2"/>
    </font>
    <font>
      <sz val="14"/>
      <name val="Arial"/>
      <family val="2"/>
    </font>
    <font>
      <b/>
      <sz val="9"/>
      <color rgb="FFFF0000"/>
      <name val="Arial"/>
      <family val="2"/>
    </font>
    <font>
      <b/>
      <u/>
      <sz val="18"/>
      <color indexed="8"/>
      <name val="Arial"/>
      <family val="2"/>
    </font>
    <font>
      <b/>
      <u/>
      <sz val="26"/>
      <color rgb="FFFF0000"/>
      <name val="Arial"/>
      <family val="2"/>
    </font>
    <font>
      <b/>
      <u/>
      <sz val="20"/>
      <color rgb="FFFF0000"/>
      <name val="Arial"/>
      <family val="2"/>
    </font>
    <font>
      <b/>
      <u/>
      <sz val="14"/>
      <color indexed="8"/>
      <name val="Arial"/>
      <family val="2"/>
    </font>
    <font>
      <b/>
      <u/>
      <sz val="11"/>
      <color rgb="FFFF0000"/>
      <name val="Arial"/>
      <family val="2"/>
    </font>
    <font>
      <b/>
      <u/>
      <sz val="14"/>
      <color rgb="FFFF0000"/>
      <name val="Arial"/>
      <family val="2"/>
    </font>
    <font>
      <b/>
      <u/>
      <sz val="12"/>
      <color rgb="FFFF0000"/>
      <name val="Arial"/>
      <family val="2"/>
    </font>
    <font>
      <b/>
      <u/>
      <sz val="20"/>
      <color indexed="8"/>
      <name val="Arial"/>
      <family val="2"/>
    </font>
    <font>
      <sz val="9"/>
      <name val="Arial"/>
      <family val="2"/>
    </font>
    <font>
      <b/>
      <u/>
      <sz val="11"/>
      <color theme="0"/>
      <name val="Arial"/>
      <family val="2"/>
    </font>
    <font>
      <sz val="9"/>
      <color rgb="FFFF0000"/>
      <name val="Arial"/>
      <family val="2"/>
    </font>
    <font>
      <b/>
      <u/>
      <sz val="14"/>
      <name val="Arial"/>
      <family val="2"/>
    </font>
    <font>
      <sz val="14"/>
      <color theme="0"/>
      <name val="Arial"/>
      <family val="2"/>
    </font>
    <font>
      <b/>
      <u/>
      <sz val="12"/>
      <color theme="0"/>
      <name val="Arial"/>
      <family val="2"/>
    </font>
    <font>
      <b/>
      <u/>
      <sz val="9"/>
      <color rgb="FFFF0000"/>
      <name val="Times New Roman"/>
      <family val="1"/>
    </font>
    <font>
      <b/>
      <u/>
      <sz val="16"/>
      <color indexed="8"/>
      <name val="Arial"/>
      <family val="2"/>
    </font>
    <font>
      <b/>
      <u/>
      <sz val="12"/>
      <color rgb="FF7030A0"/>
      <name val="Arial"/>
      <family val="2"/>
    </font>
    <font>
      <b/>
      <u/>
      <sz val="9"/>
      <name val="Arial"/>
      <family val="2"/>
    </font>
    <font>
      <sz val="14"/>
      <color theme="1"/>
      <name val="Arial"/>
      <family val="2"/>
    </font>
    <font>
      <b/>
      <u/>
      <sz val="12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5" tint="0.59999389629810485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rgb="FFFFFF00"/>
      </bottom>
      <diagonal/>
    </border>
    <border>
      <left style="double">
        <color indexed="64"/>
      </left>
      <right/>
      <top/>
      <bottom style="thin">
        <color rgb="FFFFFF00"/>
      </bottom>
      <diagonal/>
    </border>
    <border>
      <left style="double">
        <color indexed="64"/>
      </left>
      <right/>
      <top style="thin">
        <color rgb="FFFFFF00"/>
      </top>
      <bottom style="thin">
        <color rgb="FFFFFF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rgb="FFFFFF00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rgb="FFFFFF00"/>
      </left>
      <right style="thin">
        <color rgb="FFFFFF00"/>
      </right>
      <top style="thin">
        <color rgb="FFFFFF00"/>
      </top>
      <bottom style="thin">
        <color rgb="FFFFFF00"/>
      </bottom>
      <diagonal/>
    </border>
    <border>
      <left style="thin">
        <color rgb="FFFFFF00"/>
      </left>
      <right/>
      <top style="thin">
        <color rgb="FFFFFF00"/>
      </top>
      <bottom style="thin">
        <color rgb="FFFFFF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6" fontId="1" fillId="0" borderId="0" applyFill="0" applyBorder="0" applyAlignment="0" applyProtection="0"/>
    <xf numFmtId="0" fontId="5" fillId="0" borderId="0"/>
    <xf numFmtId="164" fontId="5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22">
    <xf numFmtId="0" fontId="0" fillId="0" borderId="0" xfId="0"/>
    <xf numFmtId="0" fontId="3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65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167" fontId="11" fillId="2" borderId="0" xfId="1" applyNumberFormat="1" applyFont="1" applyFill="1" applyAlignment="1">
      <alignment vertical="center" wrapText="1"/>
    </xf>
    <xf numFmtId="0" fontId="7" fillId="2" borderId="0" xfId="0" applyFont="1" applyFill="1" applyAlignment="1">
      <alignment vertical="center" wrapText="1"/>
    </xf>
    <xf numFmtId="168" fontId="12" fillId="4" borderId="9" xfId="0" applyNumberFormat="1" applyFont="1" applyFill="1" applyBorder="1" applyAlignment="1">
      <alignment horizontal="center" vertical="center" wrapText="1"/>
    </xf>
    <xf numFmtId="168" fontId="12" fillId="4" borderId="14" xfId="0" applyNumberFormat="1" applyFont="1" applyFill="1" applyBorder="1" applyAlignment="1">
      <alignment horizontal="center" vertical="center" wrapText="1"/>
    </xf>
    <xf numFmtId="0" fontId="14" fillId="4" borderId="13" xfId="0" applyFont="1" applyFill="1" applyBorder="1" applyAlignment="1">
      <alignment horizontal="center" vertical="center" wrapText="1"/>
    </xf>
    <xf numFmtId="10" fontId="12" fillId="4" borderId="13" xfId="0" applyNumberFormat="1" applyFont="1" applyFill="1" applyBorder="1" applyAlignment="1">
      <alignment horizontal="center" vertical="center" wrapText="1"/>
    </xf>
    <xf numFmtId="10" fontId="12" fillId="4" borderId="10" xfId="0" applyNumberFormat="1" applyFont="1" applyFill="1" applyBorder="1" applyAlignment="1">
      <alignment horizontal="center" vertical="center" wrapText="1"/>
    </xf>
    <xf numFmtId="10" fontId="12" fillId="4" borderId="13" xfId="1" applyNumberFormat="1" applyFont="1" applyFill="1" applyBorder="1" applyAlignment="1" applyProtection="1">
      <alignment horizontal="center" vertical="center" wrapText="1"/>
    </xf>
    <xf numFmtId="10" fontId="12" fillId="4" borderId="10" xfId="1" applyNumberFormat="1" applyFont="1" applyFill="1" applyBorder="1" applyAlignment="1" applyProtection="1">
      <alignment horizontal="center" vertical="center" wrapText="1"/>
    </xf>
    <xf numFmtId="10" fontId="13" fillId="4" borderId="13" xfId="1" applyNumberFormat="1" applyFont="1" applyFill="1" applyBorder="1" applyAlignment="1" applyProtection="1">
      <alignment horizontal="center" vertical="center" wrapText="1"/>
    </xf>
    <xf numFmtId="10" fontId="12" fillId="4" borderId="18" xfId="1" applyNumberFormat="1" applyFont="1" applyFill="1" applyBorder="1" applyAlignment="1" applyProtection="1">
      <alignment horizontal="center" vertical="center" wrapText="1"/>
    </xf>
    <xf numFmtId="10" fontId="13" fillId="4" borderId="18" xfId="1" applyNumberFormat="1" applyFont="1" applyFill="1" applyBorder="1" applyAlignment="1" applyProtection="1">
      <alignment horizontal="center" vertical="center" wrapText="1"/>
    </xf>
    <xf numFmtId="10" fontId="11" fillId="4" borderId="14" xfId="1" applyNumberFormat="1" applyFont="1" applyFill="1" applyBorder="1" applyAlignment="1">
      <alignment horizontal="center" vertical="center" wrapText="1"/>
    </xf>
    <xf numFmtId="10" fontId="11" fillId="4" borderId="13" xfId="1" applyNumberFormat="1" applyFont="1" applyFill="1" applyBorder="1" applyAlignment="1">
      <alignment horizontal="center" vertical="center" wrapText="1"/>
    </xf>
    <xf numFmtId="10" fontId="12" fillId="4" borderId="13" xfId="1" applyNumberFormat="1" applyFont="1" applyFill="1" applyBorder="1" applyAlignment="1">
      <alignment horizontal="center" vertical="center" wrapText="1"/>
    </xf>
    <xf numFmtId="10" fontId="13" fillId="4" borderId="13" xfId="1" applyNumberFormat="1" applyFont="1" applyFill="1" applyBorder="1" applyAlignment="1">
      <alignment horizontal="center" vertical="center" wrapText="1"/>
    </xf>
    <xf numFmtId="10" fontId="11" fillId="4" borderId="21" xfId="1" applyNumberFormat="1" applyFont="1" applyFill="1" applyBorder="1" applyAlignment="1">
      <alignment horizontal="center" vertical="center" wrapText="1"/>
    </xf>
    <xf numFmtId="10" fontId="11" fillId="4" borderId="6" xfId="1" applyNumberFormat="1" applyFont="1" applyFill="1" applyBorder="1" applyAlignment="1">
      <alignment horizontal="center" vertical="center" wrapText="1"/>
    </xf>
    <xf numFmtId="10" fontId="11" fillId="4" borderId="4" xfId="1" applyNumberFormat="1" applyFont="1" applyFill="1" applyBorder="1" applyAlignment="1">
      <alignment horizontal="center" vertical="center" wrapText="1"/>
    </xf>
    <xf numFmtId="10" fontId="12" fillId="4" borderId="4" xfId="1" applyNumberFormat="1" applyFont="1" applyFill="1" applyBorder="1" applyAlignment="1" applyProtection="1">
      <alignment horizontal="center" vertical="center" wrapText="1"/>
    </xf>
    <xf numFmtId="10" fontId="12" fillId="4" borderId="4" xfId="1" applyNumberFormat="1" applyFont="1" applyFill="1" applyBorder="1" applyAlignment="1">
      <alignment horizontal="center" vertical="center" wrapText="1"/>
    </xf>
    <xf numFmtId="10" fontId="13" fillId="4" borderId="4" xfId="1" applyNumberFormat="1" applyFont="1" applyFill="1" applyBorder="1" applyAlignment="1">
      <alignment horizontal="center" vertical="center" wrapText="1"/>
    </xf>
    <xf numFmtId="10" fontId="11" fillId="4" borderId="22" xfId="1" applyNumberFormat="1" applyFont="1" applyFill="1" applyBorder="1" applyAlignment="1">
      <alignment horizontal="center" vertical="center" wrapText="1"/>
    </xf>
    <xf numFmtId="10" fontId="11" fillId="4" borderId="18" xfId="1" applyNumberFormat="1" applyFont="1" applyFill="1" applyBorder="1" applyAlignment="1">
      <alignment horizontal="center" vertical="center" wrapText="1"/>
    </xf>
    <xf numFmtId="10" fontId="12" fillId="4" borderId="18" xfId="1" applyNumberFormat="1" applyFont="1" applyFill="1" applyBorder="1" applyAlignment="1">
      <alignment horizontal="center" vertical="center" wrapText="1"/>
    </xf>
    <xf numFmtId="10" fontId="13" fillId="4" borderId="18" xfId="1" applyNumberFormat="1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10" fillId="0" borderId="4" xfId="0" applyFont="1" applyBorder="1" applyAlignment="1">
      <alignment horizontal="left" vertical="center" wrapText="1"/>
    </xf>
    <xf numFmtId="168" fontId="12" fillId="12" borderId="25" xfId="1" applyNumberFormat="1" applyFont="1" applyFill="1" applyBorder="1" applyAlignment="1" applyProtection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168" fontId="13" fillId="12" borderId="25" xfId="1" applyNumberFormat="1" applyFont="1" applyFill="1" applyBorder="1" applyAlignment="1" applyProtection="1">
      <alignment horizontal="center" vertical="center" wrapText="1"/>
    </xf>
    <xf numFmtId="0" fontId="8" fillId="8" borderId="2" xfId="0" applyFont="1" applyFill="1" applyBorder="1" applyAlignment="1">
      <alignment vertical="center" wrapText="1"/>
    </xf>
    <xf numFmtId="0" fontId="7" fillId="8" borderId="2" xfId="0" applyFont="1" applyFill="1" applyBorder="1" applyAlignment="1">
      <alignment vertical="center" wrapText="1"/>
    </xf>
    <xf numFmtId="0" fontId="8" fillId="9" borderId="2" xfId="0" applyFont="1" applyFill="1" applyBorder="1" applyAlignment="1">
      <alignment vertical="center" wrapText="1"/>
    </xf>
    <xf numFmtId="0" fontId="10" fillId="0" borderId="8" xfId="0" applyFont="1" applyBorder="1" applyAlignment="1">
      <alignment horizontal="left" vertical="center" wrapText="1"/>
    </xf>
    <xf numFmtId="0" fontId="7" fillId="9" borderId="2" xfId="0" applyFont="1" applyFill="1" applyBorder="1" applyAlignment="1">
      <alignment vertical="center" wrapText="1"/>
    </xf>
    <xf numFmtId="0" fontId="8" fillId="0" borderId="7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0" fillId="0" borderId="2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7" fillId="13" borderId="2" xfId="0" applyFont="1" applyFill="1" applyBorder="1" applyAlignment="1">
      <alignment horizontal="left" vertical="center" wrapText="1"/>
    </xf>
    <xf numFmtId="0" fontId="6" fillId="14" borderId="2" xfId="0" applyFont="1" applyFill="1" applyBorder="1" applyAlignment="1">
      <alignment horizontal="left" vertical="center" wrapText="1"/>
    </xf>
    <xf numFmtId="0" fontId="7" fillId="14" borderId="2" xfId="0" applyFont="1" applyFill="1" applyBorder="1" applyAlignment="1">
      <alignment horizontal="left" vertical="center" wrapText="1"/>
    </xf>
    <xf numFmtId="0" fontId="8" fillId="10" borderId="2" xfId="0" applyFont="1" applyFill="1" applyBorder="1" applyAlignment="1">
      <alignment vertical="center" wrapText="1"/>
    </xf>
    <xf numFmtId="0" fontId="7" fillId="10" borderId="2" xfId="0" applyFont="1" applyFill="1" applyBorder="1" applyAlignment="1">
      <alignment horizontal="left" vertical="center" wrapText="1"/>
    </xf>
    <xf numFmtId="0" fontId="8" fillId="7" borderId="2" xfId="0" applyFont="1" applyFill="1" applyBorder="1" applyAlignment="1">
      <alignment vertical="center" wrapText="1"/>
    </xf>
    <xf numFmtId="0" fontId="7" fillId="7" borderId="2" xfId="0" applyFont="1" applyFill="1" applyBorder="1" applyAlignment="1">
      <alignment horizontal="left" vertical="center" wrapText="1"/>
    </xf>
    <xf numFmtId="0" fontId="7" fillId="8" borderId="2" xfId="0" applyFont="1" applyFill="1" applyBorder="1" applyAlignment="1">
      <alignment horizontal="left" vertical="center" wrapText="1"/>
    </xf>
    <xf numFmtId="0" fontId="7" fillId="9" borderId="2" xfId="0" applyFont="1" applyFill="1" applyBorder="1" applyAlignment="1">
      <alignment horizontal="left" vertical="center" wrapText="1"/>
    </xf>
    <xf numFmtId="168" fontId="12" fillId="12" borderId="25" xfId="0" applyNumberFormat="1" applyFont="1" applyFill="1" applyBorder="1" applyAlignment="1">
      <alignment horizontal="center" vertical="center" wrapText="1"/>
    </xf>
    <xf numFmtId="168" fontId="12" fillId="12" borderId="26" xfId="1" applyNumberFormat="1" applyFont="1" applyFill="1" applyBorder="1" applyAlignment="1" applyProtection="1">
      <alignment horizontal="center" vertical="center" wrapText="1"/>
    </xf>
    <xf numFmtId="168" fontId="27" fillId="6" borderId="31" xfId="1" applyNumberFormat="1" applyFont="1" applyFill="1" applyBorder="1" applyAlignment="1" applyProtection="1">
      <alignment horizontal="center" vertical="center" wrapText="1"/>
    </xf>
    <xf numFmtId="168" fontId="27" fillId="6" borderId="32" xfId="1" applyNumberFormat="1" applyFont="1" applyFill="1" applyBorder="1" applyAlignment="1" applyProtection="1">
      <alignment horizontal="center" vertical="center" wrapText="1"/>
    </xf>
    <xf numFmtId="168" fontId="12" fillId="12" borderId="24" xfId="1" applyNumberFormat="1" applyFont="1" applyFill="1" applyBorder="1" applyAlignment="1" applyProtection="1">
      <alignment horizontal="center" vertical="center" wrapText="1"/>
    </xf>
    <xf numFmtId="0" fontId="8" fillId="0" borderId="7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10" fontId="13" fillId="4" borderId="33" xfId="1" applyNumberFormat="1" applyFont="1" applyFill="1" applyBorder="1" applyAlignment="1" applyProtection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43" fontId="12" fillId="4" borderId="4" xfId="1" applyNumberFormat="1" applyFont="1" applyFill="1" applyBorder="1" applyAlignment="1" applyProtection="1">
      <alignment horizontal="center" vertical="center" wrapText="1"/>
    </xf>
    <xf numFmtId="43" fontId="12" fillId="4" borderId="13" xfId="1" applyNumberFormat="1" applyFont="1" applyFill="1" applyBorder="1" applyAlignment="1" applyProtection="1">
      <alignment horizontal="center" vertical="center" wrapText="1"/>
    </xf>
    <xf numFmtId="10" fontId="12" fillId="4" borderId="12" xfId="1" applyNumberFormat="1" applyFont="1" applyFill="1" applyBorder="1" applyAlignment="1" applyProtection="1">
      <alignment horizontal="center" vertical="center" wrapText="1"/>
    </xf>
    <xf numFmtId="43" fontId="12" fillId="4" borderId="12" xfId="1" applyNumberFormat="1" applyFont="1" applyFill="1" applyBorder="1" applyAlignment="1" applyProtection="1">
      <alignment horizontal="center" vertical="center" wrapText="1"/>
    </xf>
    <xf numFmtId="0" fontId="8" fillId="3" borderId="26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left" vertical="center" wrapText="1"/>
    </xf>
    <xf numFmtId="168" fontId="12" fillId="4" borderId="17" xfId="0" applyNumberFormat="1" applyFont="1" applyFill="1" applyBorder="1" applyAlignment="1">
      <alignment horizontal="center" vertical="center" wrapText="1"/>
    </xf>
    <xf numFmtId="10" fontId="12" fillId="4" borderId="29" xfId="0" applyNumberFormat="1" applyFont="1" applyFill="1" applyBorder="1" applyAlignment="1">
      <alignment horizontal="center" vertical="center" wrapText="1"/>
    </xf>
    <xf numFmtId="10" fontId="12" fillId="4" borderId="29" xfId="1" applyNumberFormat="1" applyFont="1" applyFill="1" applyBorder="1" applyAlignment="1" applyProtection="1">
      <alignment horizontal="center" vertical="center" wrapText="1"/>
    </xf>
    <xf numFmtId="10" fontId="12" fillId="4" borderId="26" xfId="1" applyNumberFormat="1" applyFont="1" applyFill="1" applyBorder="1" applyAlignment="1" applyProtection="1">
      <alignment horizontal="center" vertical="center" wrapText="1"/>
    </xf>
    <xf numFmtId="10" fontId="13" fillId="4" borderId="26" xfId="1" applyNumberFormat="1" applyFont="1" applyFill="1" applyBorder="1" applyAlignment="1" applyProtection="1">
      <alignment horizontal="center" vertical="center" wrapText="1"/>
    </xf>
    <xf numFmtId="43" fontId="12" fillId="4" borderId="18" xfId="1" applyNumberFormat="1" applyFont="1" applyFill="1" applyBorder="1" applyAlignment="1" applyProtection="1">
      <alignment horizontal="center" vertical="center" wrapText="1"/>
    </xf>
    <xf numFmtId="10" fontId="12" fillId="4" borderId="35" xfId="1" applyNumberFormat="1" applyFont="1" applyFill="1" applyBorder="1" applyAlignment="1" applyProtection="1">
      <alignment horizontal="center" vertical="center" wrapText="1"/>
    </xf>
    <xf numFmtId="43" fontId="12" fillId="4" borderId="20" xfId="1" applyNumberFormat="1" applyFont="1" applyFill="1" applyBorder="1" applyAlignment="1" applyProtection="1">
      <alignment horizontal="center" vertical="center" wrapText="1"/>
    </xf>
    <xf numFmtId="43" fontId="12" fillId="4" borderId="13" xfId="1" applyNumberFormat="1" applyFont="1" applyFill="1" applyBorder="1" applyAlignment="1">
      <alignment horizontal="center" vertical="center" wrapText="1"/>
    </xf>
    <xf numFmtId="43" fontId="11" fillId="4" borderId="6" xfId="1" applyNumberFormat="1" applyFont="1" applyFill="1" applyBorder="1" applyAlignment="1">
      <alignment horizontal="center" vertical="center" wrapText="1"/>
    </xf>
    <xf numFmtId="43" fontId="11" fillId="4" borderId="21" xfId="1" applyNumberFormat="1" applyFont="1" applyFill="1" applyBorder="1" applyAlignment="1">
      <alignment horizontal="center" vertical="center" wrapText="1"/>
    </xf>
    <xf numFmtId="43" fontId="11" fillId="4" borderId="14" xfId="1" applyNumberFormat="1" applyFont="1" applyFill="1" applyBorder="1" applyAlignment="1">
      <alignment horizontal="center" vertical="center" wrapText="1"/>
    </xf>
    <xf numFmtId="43" fontId="13" fillId="4" borderId="13" xfId="1" applyNumberFormat="1" applyFont="1" applyFill="1" applyBorder="1" applyAlignment="1">
      <alignment horizontal="center" vertical="center" wrapText="1"/>
    </xf>
    <xf numFmtId="43" fontId="11" fillId="4" borderId="13" xfId="1" applyNumberFormat="1" applyFont="1" applyFill="1" applyBorder="1" applyAlignment="1">
      <alignment vertical="center" wrapText="1"/>
    </xf>
    <xf numFmtId="43" fontId="11" fillId="4" borderId="4" xfId="1" applyNumberFormat="1" applyFont="1" applyFill="1" applyBorder="1" applyAlignment="1">
      <alignment vertical="center" wrapText="1"/>
    </xf>
    <xf numFmtId="43" fontId="13" fillId="4" borderId="4" xfId="1" applyNumberFormat="1" applyFont="1" applyFill="1" applyBorder="1" applyAlignment="1">
      <alignment horizontal="center" vertical="center" wrapText="1"/>
    </xf>
    <xf numFmtId="168" fontId="12" fillId="12" borderId="10" xfId="1" applyNumberFormat="1" applyFont="1" applyFill="1" applyBorder="1" applyAlignment="1">
      <alignment horizontal="center" vertical="center" wrapText="1"/>
    </xf>
    <xf numFmtId="168" fontId="12" fillId="12" borderId="10" xfId="1" applyNumberFormat="1" applyFont="1" applyFill="1" applyBorder="1" applyAlignment="1" applyProtection="1">
      <alignment horizontal="center" vertical="center" wrapText="1"/>
    </xf>
    <xf numFmtId="43" fontId="11" fillId="4" borderId="36" xfId="1" applyNumberFormat="1" applyFont="1" applyFill="1" applyBorder="1" applyAlignment="1">
      <alignment horizontal="center" vertical="center" wrapText="1"/>
    </xf>
    <xf numFmtId="43" fontId="11" fillId="4" borderId="17" xfId="1" applyNumberFormat="1" applyFont="1" applyFill="1" applyBorder="1" applyAlignment="1">
      <alignment horizontal="center" vertical="center" wrapText="1"/>
    </xf>
    <xf numFmtId="10" fontId="11" fillId="4" borderId="26" xfId="1" applyNumberFormat="1" applyFont="1" applyFill="1" applyBorder="1" applyAlignment="1">
      <alignment horizontal="center" vertical="center" wrapText="1"/>
    </xf>
    <xf numFmtId="10" fontId="11" fillId="4" borderId="29" xfId="1" applyNumberFormat="1" applyFont="1" applyFill="1" applyBorder="1" applyAlignment="1">
      <alignment horizontal="center" vertical="center" wrapText="1"/>
    </xf>
    <xf numFmtId="10" fontId="12" fillId="4" borderId="29" xfId="1" applyNumberFormat="1" applyFont="1" applyFill="1" applyBorder="1" applyAlignment="1">
      <alignment horizontal="center" vertical="center" wrapText="1"/>
    </xf>
    <xf numFmtId="10" fontId="12" fillId="4" borderId="26" xfId="1" applyNumberFormat="1" applyFont="1" applyFill="1" applyBorder="1" applyAlignment="1">
      <alignment horizontal="center" vertical="center" wrapText="1"/>
    </xf>
    <xf numFmtId="10" fontId="13" fillId="4" borderId="26" xfId="1" applyNumberFormat="1" applyFont="1" applyFill="1" applyBorder="1" applyAlignment="1">
      <alignment horizontal="center" vertical="center" wrapText="1"/>
    </xf>
    <xf numFmtId="10" fontId="13" fillId="4" borderId="29" xfId="1" applyNumberFormat="1" applyFont="1" applyFill="1" applyBorder="1" applyAlignment="1">
      <alignment horizontal="center" vertical="center" wrapText="1"/>
    </xf>
    <xf numFmtId="43" fontId="12" fillId="4" borderId="18" xfId="1" applyNumberFormat="1" applyFont="1" applyFill="1" applyBorder="1" applyAlignment="1">
      <alignment horizontal="center" vertical="center" wrapText="1"/>
    </xf>
    <xf numFmtId="43" fontId="13" fillId="4" borderId="18" xfId="1" applyNumberFormat="1" applyFont="1" applyFill="1" applyBorder="1" applyAlignment="1">
      <alignment horizontal="center" vertical="center" wrapText="1"/>
    </xf>
    <xf numFmtId="43" fontId="11" fillId="4" borderId="18" xfId="1" applyNumberFormat="1" applyFont="1" applyFill="1" applyBorder="1" applyAlignment="1">
      <alignment vertical="center" wrapText="1"/>
    </xf>
    <xf numFmtId="10" fontId="13" fillId="4" borderId="35" xfId="1" applyNumberFormat="1" applyFont="1" applyFill="1" applyBorder="1" applyAlignment="1">
      <alignment horizontal="center" vertical="center" wrapText="1"/>
    </xf>
    <xf numFmtId="43" fontId="13" fillId="4" borderId="5" xfId="1" applyNumberFormat="1" applyFont="1" applyFill="1" applyBorder="1" applyAlignment="1">
      <alignment horizontal="center" vertical="center" wrapText="1"/>
    </xf>
    <xf numFmtId="10" fontId="13" fillId="4" borderId="12" xfId="1" applyNumberFormat="1" applyFont="1" applyFill="1" applyBorder="1" applyAlignment="1">
      <alignment horizontal="center" vertical="center" wrapText="1"/>
    </xf>
    <xf numFmtId="43" fontId="13" fillId="4" borderId="12" xfId="1" applyNumberFormat="1" applyFont="1" applyFill="1" applyBorder="1" applyAlignment="1">
      <alignment horizontal="center" vertical="center" wrapText="1"/>
    </xf>
    <xf numFmtId="43" fontId="13" fillId="4" borderId="20" xfId="1" applyNumberFormat="1" applyFont="1" applyFill="1" applyBorder="1" applyAlignment="1">
      <alignment horizontal="center" vertical="center" wrapText="1"/>
    </xf>
    <xf numFmtId="43" fontId="13" fillId="4" borderId="13" xfId="1" applyNumberFormat="1" applyFont="1" applyFill="1" applyBorder="1" applyAlignment="1" applyProtection="1">
      <alignment horizontal="center" vertical="center" wrapText="1"/>
    </xf>
    <xf numFmtId="10" fontId="13" fillId="4" borderId="12" xfId="1" applyNumberFormat="1" applyFont="1" applyFill="1" applyBorder="1" applyAlignment="1" applyProtection="1">
      <alignment horizontal="center" vertical="center" wrapText="1"/>
    </xf>
    <xf numFmtId="43" fontId="13" fillId="4" borderId="33" xfId="1" applyNumberFormat="1" applyFont="1" applyFill="1" applyBorder="1" applyAlignment="1" applyProtection="1">
      <alignment horizontal="center" vertical="center" wrapText="1"/>
    </xf>
    <xf numFmtId="43" fontId="13" fillId="4" borderId="12" xfId="1" applyNumberFormat="1" applyFont="1" applyFill="1" applyBorder="1" applyAlignment="1" applyProtection="1">
      <alignment horizontal="center" vertical="center" wrapText="1"/>
    </xf>
    <xf numFmtId="10" fontId="11" fillId="4" borderId="36" xfId="1" applyNumberFormat="1" applyFont="1" applyFill="1" applyBorder="1" applyAlignment="1">
      <alignment horizontal="center" vertical="center" wrapText="1"/>
    </xf>
    <xf numFmtId="10" fontId="13" fillId="4" borderId="37" xfId="1" applyNumberFormat="1" applyFont="1" applyFill="1" applyBorder="1" applyAlignment="1">
      <alignment horizontal="center" vertical="center" wrapText="1"/>
    </xf>
    <xf numFmtId="43" fontId="13" fillId="4" borderId="18" xfId="1" applyNumberFormat="1" applyFont="1" applyFill="1" applyBorder="1" applyAlignment="1" applyProtection="1">
      <alignment horizontal="center" vertical="center" wrapText="1"/>
    </xf>
    <xf numFmtId="10" fontId="13" fillId="4" borderId="27" xfId="1" applyNumberFormat="1" applyFont="1" applyFill="1" applyBorder="1" applyAlignment="1" applyProtection="1">
      <alignment horizontal="center" vertical="center" wrapText="1"/>
    </xf>
    <xf numFmtId="43" fontId="13" fillId="4" borderId="34" xfId="1" applyNumberFormat="1" applyFont="1" applyFill="1" applyBorder="1" applyAlignment="1" applyProtection="1">
      <alignment horizontal="center" vertical="center" wrapText="1"/>
    </xf>
    <xf numFmtId="10" fontId="13" fillId="4" borderId="35" xfId="1" applyNumberFormat="1" applyFont="1" applyFill="1" applyBorder="1" applyAlignment="1" applyProtection="1">
      <alignment horizontal="center" vertical="center" wrapText="1"/>
    </xf>
    <xf numFmtId="43" fontId="13" fillId="4" borderId="20" xfId="1" applyNumberFormat="1" applyFont="1" applyFill="1" applyBorder="1" applyAlignment="1" applyProtection="1">
      <alignment horizontal="center" vertical="center" wrapText="1"/>
    </xf>
    <xf numFmtId="0" fontId="14" fillId="4" borderId="18" xfId="0" applyFont="1" applyFill="1" applyBorder="1" applyAlignment="1">
      <alignment horizontal="center" vertical="center" wrapText="1"/>
    </xf>
    <xf numFmtId="0" fontId="8" fillId="8" borderId="7" xfId="0" applyFont="1" applyFill="1" applyBorder="1" applyAlignment="1">
      <alignment vertical="center" wrapText="1"/>
    </xf>
    <xf numFmtId="10" fontId="13" fillId="4" borderId="38" xfId="1" applyNumberFormat="1" applyFont="1" applyFill="1" applyBorder="1" applyAlignment="1" applyProtection="1">
      <alignment horizontal="center" vertical="center" wrapText="1"/>
    </xf>
    <xf numFmtId="10" fontId="13" fillId="4" borderId="0" xfId="1" applyNumberFormat="1" applyFont="1" applyFill="1" applyBorder="1" applyAlignment="1" applyProtection="1">
      <alignment horizontal="center" vertical="center" wrapText="1"/>
    </xf>
    <xf numFmtId="10" fontId="13" fillId="4" borderId="39" xfId="1" applyNumberFormat="1" applyFont="1" applyFill="1" applyBorder="1" applyAlignment="1" applyProtection="1">
      <alignment horizontal="center" vertical="center" wrapText="1"/>
    </xf>
    <xf numFmtId="0" fontId="7" fillId="7" borderId="3" xfId="0" applyFont="1" applyFill="1" applyBorder="1" applyAlignment="1">
      <alignment horizontal="left" vertical="center" wrapText="1"/>
    </xf>
    <xf numFmtId="10" fontId="13" fillId="4" borderId="11" xfId="1" applyNumberFormat="1" applyFont="1" applyFill="1" applyBorder="1" applyAlignment="1" applyProtection="1">
      <alignment horizontal="center" vertical="center" wrapText="1"/>
    </xf>
    <xf numFmtId="168" fontId="27" fillId="6" borderId="40" xfId="1" applyNumberFormat="1" applyFont="1" applyFill="1" applyBorder="1" applyAlignment="1" applyProtection="1">
      <alignment horizontal="center" vertical="center" wrapText="1"/>
    </xf>
    <xf numFmtId="10" fontId="12" fillId="4" borderId="36" xfId="1" applyNumberFormat="1" applyFont="1" applyFill="1" applyBorder="1" applyAlignment="1">
      <alignment horizontal="center" vertical="center" wrapText="1"/>
    </xf>
    <xf numFmtId="10" fontId="12" fillId="4" borderId="8" xfId="1" applyNumberFormat="1" applyFont="1" applyFill="1" applyBorder="1" applyAlignment="1">
      <alignment horizontal="center" vertical="center" wrapText="1"/>
    </xf>
    <xf numFmtId="10" fontId="12" fillId="4" borderId="14" xfId="1" applyNumberFormat="1" applyFont="1" applyFill="1" applyBorder="1" applyAlignment="1">
      <alignment horizontal="center" vertical="center" wrapText="1"/>
    </xf>
    <xf numFmtId="10" fontId="12" fillId="4" borderId="17" xfId="1" applyNumberFormat="1" applyFont="1" applyFill="1" applyBorder="1" applyAlignment="1">
      <alignment horizontal="center" vertical="center" wrapText="1"/>
    </xf>
    <xf numFmtId="10" fontId="12" fillId="4" borderId="35" xfId="1" applyNumberFormat="1" applyFont="1" applyFill="1" applyBorder="1" applyAlignment="1">
      <alignment horizontal="center" vertical="center" wrapText="1"/>
    </xf>
    <xf numFmtId="10" fontId="12" fillId="4" borderId="12" xfId="1" applyNumberFormat="1" applyFont="1" applyFill="1" applyBorder="1" applyAlignment="1">
      <alignment horizontal="center" vertical="center" wrapText="1"/>
    </xf>
    <xf numFmtId="10" fontId="12" fillId="4" borderId="20" xfId="1" applyNumberFormat="1" applyFont="1" applyFill="1" applyBorder="1" applyAlignment="1">
      <alignment horizontal="center" vertical="center" wrapText="1"/>
    </xf>
    <xf numFmtId="10" fontId="12" fillId="4" borderId="41" xfId="1" applyNumberFormat="1" applyFont="1" applyFill="1" applyBorder="1" applyAlignment="1">
      <alignment horizontal="center" vertical="center" wrapText="1"/>
    </xf>
    <xf numFmtId="168" fontId="28" fillId="6" borderId="30" xfId="1" applyNumberFormat="1" applyFont="1" applyFill="1" applyBorder="1" applyAlignment="1" applyProtection="1">
      <alignment horizontal="center" vertical="center" wrapText="1"/>
    </xf>
    <xf numFmtId="168" fontId="12" fillId="12" borderId="36" xfId="0" applyNumberFormat="1" applyFont="1" applyFill="1" applyBorder="1" applyAlignment="1">
      <alignment horizontal="center" vertical="center" wrapText="1"/>
    </xf>
    <xf numFmtId="168" fontId="12" fillId="12" borderId="26" xfId="0" applyNumberFormat="1" applyFont="1" applyFill="1" applyBorder="1" applyAlignment="1">
      <alignment horizontal="center" vertical="center" wrapText="1"/>
    </xf>
    <xf numFmtId="168" fontId="11" fillId="12" borderId="9" xfId="1" applyNumberFormat="1" applyFont="1" applyFill="1" applyBorder="1" applyAlignment="1">
      <alignment horizontal="center" vertical="center" wrapText="1"/>
    </xf>
    <xf numFmtId="168" fontId="11" fillId="12" borderId="10" xfId="1" applyNumberFormat="1" applyFont="1" applyFill="1" applyBorder="1" applyAlignment="1">
      <alignment horizontal="center" vertical="center" wrapText="1"/>
    </xf>
    <xf numFmtId="168" fontId="11" fillId="12" borderId="26" xfId="1" applyNumberFormat="1" applyFont="1" applyFill="1" applyBorder="1" applyAlignment="1">
      <alignment horizontal="center" vertical="center" wrapText="1"/>
    </xf>
    <xf numFmtId="168" fontId="12" fillId="12" borderId="9" xfId="1" applyNumberFormat="1" applyFont="1" applyFill="1" applyBorder="1" applyAlignment="1">
      <alignment horizontal="center" vertical="center" wrapText="1"/>
    </xf>
    <xf numFmtId="168" fontId="13" fillId="12" borderId="10" xfId="1" applyNumberFormat="1" applyFont="1" applyFill="1" applyBorder="1" applyAlignment="1">
      <alignment horizontal="center" vertical="center" wrapText="1"/>
    </xf>
    <xf numFmtId="168" fontId="13" fillId="12" borderId="10" xfId="1" applyNumberFormat="1" applyFont="1" applyFill="1" applyBorder="1" applyAlignment="1" applyProtection="1">
      <alignment horizontal="center" vertical="center" wrapText="1"/>
    </xf>
    <xf numFmtId="0" fontId="9" fillId="13" borderId="2" xfId="0" applyFont="1" applyFill="1" applyBorder="1" applyAlignment="1">
      <alignment horizontal="left" vertical="center" wrapText="1"/>
    </xf>
    <xf numFmtId="10" fontId="33" fillId="4" borderId="13" xfId="4" applyNumberFormat="1" applyFont="1" applyFill="1" applyBorder="1" applyAlignment="1">
      <alignment horizontal="center" vertical="center" wrapText="1"/>
    </xf>
    <xf numFmtId="10" fontId="13" fillId="4" borderId="10" xfId="1" applyNumberFormat="1" applyFont="1" applyFill="1" applyBorder="1" applyAlignment="1" applyProtection="1">
      <alignment horizontal="center" vertical="center" wrapText="1"/>
    </xf>
    <xf numFmtId="10" fontId="13" fillId="4" borderId="29" xfId="1" applyNumberFormat="1" applyFont="1" applyFill="1" applyBorder="1" applyAlignment="1" applyProtection="1">
      <alignment horizontal="center" vertical="center" wrapText="1"/>
    </xf>
    <xf numFmtId="10" fontId="13" fillId="4" borderId="14" xfId="4" applyNumberFormat="1" applyFont="1" applyFill="1" applyBorder="1" applyAlignment="1">
      <alignment horizontal="center" vertical="center" wrapText="1"/>
    </xf>
    <xf numFmtId="10" fontId="13" fillId="4" borderId="13" xfId="4" applyNumberFormat="1" applyFont="1" applyFill="1" applyBorder="1" applyAlignment="1">
      <alignment horizontal="center" vertical="center" wrapText="1"/>
    </xf>
    <xf numFmtId="10" fontId="13" fillId="4" borderId="41" xfId="4" applyNumberFormat="1" applyFont="1" applyFill="1" applyBorder="1" applyAlignment="1">
      <alignment horizontal="center" vertical="center" wrapText="1"/>
    </xf>
    <xf numFmtId="10" fontId="13" fillId="4" borderId="18" xfId="4" applyNumberFormat="1" applyFont="1" applyFill="1" applyBorder="1" applyAlignment="1">
      <alignment horizontal="center" vertical="center" wrapText="1"/>
    </xf>
    <xf numFmtId="10" fontId="13" fillId="4" borderId="19" xfId="1" applyNumberFormat="1" applyFont="1" applyFill="1" applyBorder="1" applyAlignment="1" applyProtection="1">
      <alignment horizontal="center" vertical="center" wrapText="1"/>
    </xf>
    <xf numFmtId="10" fontId="33" fillId="4" borderId="18" xfId="4" applyNumberFormat="1" applyFont="1" applyFill="1" applyBorder="1" applyAlignment="1">
      <alignment horizontal="center" vertical="center" wrapText="1"/>
    </xf>
    <xf numFmtId="10" fontId="12" fillId="4" borderId="8" xfId="1" applyNumberFormat="1" applyFont="1" applyFill="1" applyBorder="1" applyAlignment="1" applyProtection="1">
      <alignment horizontal="center" vertical="center" wrapText="1"/>
    </xf>
    <xf numFmtId="10" fontId="12" fillId="4" borderId="41" xfId="1" applyNumberFormat="1" applyFont="1" applyFill="1" applyBorder="1" applyAlignment="1" applyProtection="1">
      <alignment horizontal="center" vertical="center" wrapText="1"/>
    </xf>
    <xf numFmtId="168" fontId="28" fillId="6" borderId="42" xfId="1" applyNumberFormat="1" applyFont="1" applyFill="1" applyBorder="1" applyAlignment="1" applyProtection="1">
      <alignment horizontal="center" vertical="center" wrapText="1"/>
    </xf>
    <xf numFmtId="168" fontId="13" fillId="12" borderId="23" xfId="1" applyNumberFormat="1" applyFont="1" applyFill="1" applyBorder="1" applyAlignment="1" applyProtection="1">
      <alignment horizontal="center" vertical="center" wrapText="1"/>
    </xf>
    <xf numFmtId="168" fontId="28" fillId="6" borderId="43" xfId="1" applyNumberFormat="1" applyFont="1" applyFill="1" applyBorder="1" applyAlignment="1" applyProtection="1">
      <alignment horizontal="center" vertical="center" wrapText="1"/>
    </xf>
    <xf numFmtId="17" fontId="34" fillId="3" borderId="26" xfId="0" applyNumberFormat="1" applyFont="1" applyFill="1" applyBorder="1" applyAlignment="1">
      <alignment horizontal="center" vertical="center" wrapText="1"/>
    </xf>
    <xf numFmtId="168" fontId="13" fillId="12" borderId="23" xfId="1" applyNumberFormat="1" applyFont="1" applyFill="1" applyBorder="1" applyAlignment="1">
      <alignment horizontal="center" vertical="center" wrapText="1"/>
    </xf>
    <xf numFmtId="17" fontId="19" fillId="5" borderId="48" xfId="0" applyNumberFormat="1" applyFont="1" applyFill="1" applyBorder="1" applyAlignment="1">
      <alignment horizontal="center" vertical="center" wrapText="1"/>
    </xf>
    <xf numFmtId="0" fontId="8" fillId="5" borderId="49" xfId="0" applyFont="1" applyFill="1" applyBorder="1" applyAlignment="1">
      <alignment horizontal="center" vertical="center" wrapText="1"/>
    </xf>
    <xf numFmtId="0" fontId="6" fillId="5" borderId="50" xfId="0" applyFont="1" applyFill="1" applyBorder="1" applyAlignment="1">
      <alignment horizontal="center" vertical="center" wrapText="1"/>
    </xf>
    <xf numFmtId="168" fontId="12" fillId="5" borderId="51" xfId="0" applyNumberFormat="1" applyFont="1" applyFill="1" applyBorder="1" applyAlignment="1">
      <alignment horizontal="center" vertical="center" wrapText="1"/>
    </xf>
    <xf numFmtId="168" fontId="12" fillId="5" borderId="49" xfId="0" applyNumberFormat="1" applyFont="1" applyFill="1" applyBorder="1" applyAlignment="1">
      <alignment horizontal="center" vertical="center" wrapText="1"/>
    </xf>
    <xf numFmtId="168" fontId="12" fillId="5" borderId="49" xfId="1" applyNumberFormat="1" applyFont="1" applyFill="1" applyBorder="1" applyAlignment="1" applyProtection="1">
      <alignment horizontal="center" vertical="center" wrapText="1"/>
    </xf>
    <xf numFmtId="168" fontId="26" fillId="5" borderId="48" xfId="1" applyNumberFormat="1" applyFont="1" applyFill="1" applyBorder="1" applyAlignment="1" applyProtection="1">
      <alignment vertical="center" wrapText="1"/>
    </xf>
    <xf numFmtId="168" fontId="13" fillId="5" borderId="49" xfId="1" applyNumberFormat="1" applyFont="1" applyFill="1" applyBorder="1" applyAlignment="1" applyProtection="1">
      <alignment horizontal="center" vertical="center" wrapText="1"/>
    </xf>
    <xf numFmtId="168" fontId="12" fillId="5" borderId="50" xfId="1" applyNumberFormat="1" applyFont="1" applyFill="1" applyBorder="1" applyAlignment="1" applyProtection="1">
      <alignment horizontal="center" vertical="center" wrapText="1"/>
    </xf>
    <xf numFmtId="168" fontId="12" fillId="5" borderId="51" xfId="1" applyNumberFormat="1" applyFont="1" applyFill="1" applyBorder="1" applyAlignment="1" applyProtection="1">
      <alignment horizontal="center" vertical="center" wrapText="1"/>
    </xf>
    <xf numFmtId="168" fontId="7" fillId="5" borderId="49" xfId="0" applyNumberFormat="1" applyFont="1" applyFill="1" applyBorder="1" applyAlignment="1">
      <alignment horizontal="center" vertical="center" wrapText="1"/>
    </xf>
    <xf numFmtId="168" fontId="12" fillId="5" borderId="52" xfId="0" applyNumberFormat="1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168" fontId="12" fillId="4" borderId="7" xfId="0" applyNumberFormat="1" applyFont="1" applyFill="1" applyBorder="1" applyAlignment="1">
      <alignment horizontal="center" vertical="center" wrapText="1"/>
    </xf>
    <xf numFmtId="10" fontId="12" fillId="4" borderId="2" xfId="0" applyNumberFormat="1" applyFont="1" applyFill="1" applyBorder="1" applyAlignment="1">
      <alignment horizontal="center" vertical="center" wrapText="1"/>
    </xf>
    <xf numFmtId="10" fontId="12" fillId="4" borderId="2" xfId="1" applyNumberFormat="1" applyFont="1" applyFill="1" applyBorder="1" applyAlignment="1" applyProtection="1">
      <alignment horizontal="center" vertical="center" wrapText="1"/>
    </xf>
    <xf numFmtId="10" fontId="13" fillId="4" borderId="7" xfId="4" applyNumberFormat="1" applyFont="1" applyFill="1" applyBorder="1" applyAlignment="1">
      <alignment horizontal="center" vertical="center" wrapText="1"/>
    </xf>
    <xf numFmtId="10" fontId="13" fillId="4" borderId="2" xfId="4" applyNumberFormat="1" applyFont="1" applyFill="1" applyBorder="1" applyAlignment="1">
      <alignment horizontal="center" vertical="center" wrapText="1"/>
    </xf>
    <xf numFmtId="10" fontId="12" fillId="4" borderId="57" xfId="1" applyNumberFormat="1" applyFont="1" applyFill="1" applyBorder="1" applyAlignment="1" applyProtection="1">
      <alignment horizontal="center" vertical="center" wrapText="1"/>
    </xf>
    <xf numFmtId="10" fontId="13" fillId="4" borderId="57" xfId="1" applyNumberFormat="1" applyFont="1" applyFill="1" applyBorder="1" applyAlignment="1" applyProtection="1">
      <alignment horizontal="center" vertical="center" wrapText="1"/>
    </xf>
    <xf numFmtId="10" fontId="13" fillId="4" borderId="2" xfId="1" applyNumberFormat="1" applyFont="1" applyFill="1" applyBorder="1" applyAlignment="1" applyProtection="1">
      <alignment horizontal="center" vertical="center" wrapText="1"/>
    </xf>
    <xf numFmtId="10" fontId="13" fillId="4" borderId="56" xfId="1" applyNumberFormat="1" applyFont="1" applyFill="1" applyBorder="1" applyAlignment="1" applyProtection="1">
      <alignment horizontal="center" vertical="center" wrapText="1"/>
    </xf>
    <xf numFmtId="10" fontId="13" fillId="4" borderId="28" xfId="1" applyNumberFormat="1" applyFont="1" applyFill="1" applyBorder="1" applyAlignment="1" applyProtection="1">
      <alignment horizontal="center" vertical="center" wrapText="1"/>
    </xf>
    <xf numFmtId="10" fontId="33" fillId="4" borderId="2" xfId="4" applyNumberFormat="1" applyFont="1" applyFill="1" applyBorder="1" applyAlignment="1">
      <alignment horizontal="center" vertical="center" wrapText="1"/>
    </xf>
    <xf numFmtId="10" fontId="12" fillId="4" borderId="54" xfId="1" applyNumberFormat="1" applyFont="1" applyFill="1" applyBorder="1" applyAlignment="1" applyProtection="1">
      <alignment horizontal="center" vertical="center" wrapText="1"/>
    </xf>
    <xf numFmtId="10" fontId="12" fillId="4" borderId="56" xfId="1" applyNumberFormat="1" applyFont="1" applyFill="1" applyBorder="1" applyAlignment="1" applyProtection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2" fillId="4" borderId="55" xfId="0" applyFont="1" applyFill="1" applyBorder="1" applyAlignment="1">
      <alignment horizontal="center" vertical="center" wrapText="1"/>
    </xf>
    <xf numFmtId="0" fontId="22" fillId="4" borderId="15" xfId="0" applyFont="1" applyFill="1" applyBorder="1" applyAlignment="1">
      <alignment horizontal="center" vertical="center" wrapText="1"/>
    </xf>
    <xf numFmtId="0" fontId="22" fillId="4" borderId="16" xfId="0" applyFont="1" applyFill="1" applyBorder="1" applyAlignment="1">
      <alignment horizontal="center" vertical="center" wrapText="1"/>
    </xf>
    <xf numFmtId="0" fontId="22" fillId="4" borderId="54" xfId="0" applyFont="1" applyFill="1" applyBorder="1" applyAlignment="1">
      <alignment horizontal="center" vertical="center" wrapText="1"/>
    </xf>
    <xf numFmtId="0" fontId="22" fillId="4" borderId="9" xfId="0" applyFont="1" applyFill="1" applyBorder="1" applyAlignment="1">
      <alignment horizontal="center" vertical="center" wrapText="1"/>
    </xf>
    <xf numFmtId="0" fontId="22" fillId="4" borderId="17" xfId="0" applyFont="1" applyFill="1" applyBorder="1" applyAlignment="1">
      <alignment horizontal="center" vertical="center" wrapText="1"/>
    </xf>
    <xf numFmtId="0" fontId="18" fillId="4" borderId="56" xfId="0" applyFont="1" applyFill="1" applyBorder="1" applyAlignment="1">
      <alignment horizontal="center" vertical="center" wrapText="1"/>
    </xf>
    <xf numFmtId="0" fontId="18" fillId="4" borderId="11" xfId="0" applyFont="1" applyFill="1" applyBorder="1" applyAlignment="1">
      <alignment horizontal="center" vertical="center" wrapText="1"/>
    </xf>
    <xf numFmtId="0" fontId="18" fillId="4" borderId="19" xfId="0" applyFont="1" applyFill="1" applyBorder="1" applyAlignment="1">
      <alignment horizontal="center" vertical="center" wrapText="1"/>
    </xf>
    <xf numFmtId="17" fontId="17" fillId="3" borderId="53" xfId="0" applyNumberFormat="1" applyFont="1" applyFill="1" applyBorder="1" applyAlignment="1">
      <alignment horizontal="center" vertical="center" wrapText="1"/>
    </xf>
    <xf numFmtId="17" fontId="17" fillId="3" borderId="44" xfId="0" applyNumberFormat="1" applyFont="1" applyFill="1" applyBorder="1" applyAlignment="1">
      <alignment horizontal="center" vertical="center" wrapText="1"/>
    </xf>
    <xf numFmtId="17" fontId="17" fillId="3" borderId="45" xfId="0" applyNumberFormat="1" applyFont="1" applyFill="1" applyBorder="1" applyAlignment="1">
      <alignment horizontal="center" vertical="center" wrapText="1"/>
    </xf>
    <xf numFmtId="17" fontId="16" fillId="4" borderId="54" xfId="0" applyNumberFormat="1" applyFont="1" applyFill="1" applyBorder="1" applyAlignment="1">
      <alignment horizontal="center" vertical="center" wrapText="1"/>
    </xf>
    <xf numFmtId="17" fontId="16" fillId="4" borderId="9" xfId="0" applyNumberFormat="1" applyFont="1" applyFill="1" applyBorder="1" applyAlignment="1">
      <alignment horizontal="center" vertical="center" wrapText="1"/>
    </xf>
    <xf numFmtId="17" fontId="16" fillId="4" borderId="46" xfId="0" applyNumberFormat="1" applyFont="1" applyFill="1" applyBorder="1" applyAlignment="1">
      <alignment horizontal="center" vertical="center" wrapText="1"/>
    </xf>
    <xf numFmtId="0" fontId="30" fillId="11" borderId="26" xfId="0" applyFont="1" applyFill="1" applyBorder="1" applyAlignment="1">
      <alignment horizontal="center" vertical="center" wrapText="1"/>
    </xf>
    <xf numFmtId="0" fontId="30" fillId="11" borderId="47" xfId="0" applyFont="1" applyFill="1" applyBorder="1" applyAlignment="1">
      <alignment horizontal="center" vertical="center" wrapText="1"/>
    </xf>
  </cellXfs>
  <cellStyles count="5">
    <cellStyle name="Currency" xfId="1" builtinId="4"/>
    <cellStyle name="Moneda 2" xfId="3" xr:uid="{00000000-0005-0000-0000-000001000000}"/>
    <cellStyle name="Normal" xfId="0" builtinId="0"/>
    <cellStyle name="Normal 2" xfId="2" xr:uid="{00000000-0005-0000-0000-000003000000}"/>
    <cellStyle name="Percent" xfId="4" builtinId="5"/>
  </cellStyles>
  <dxfs count="0"/>
  <tableStyles count="0" defaultTableStyle="TableStyleMedium9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1"/>
  <sheetViews>
    <sheetView zoomScale="68" zoomScaleNormal="68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C2" sqref="C2:J2"/>
    </sheetView>
  </sheetViews>
  <sheetFormatPr defaultColWidth="11.44140625" defaultRowHeight="11.4" x14ac:dyDescent="0.3"/>
  <cols>
    <col min="1" max="1" width="84.109375" style="4" customWidth="1"/>
    <col min="2" max="2" width="14.44140625" style="4" customWidth="1"/>
    <col min="3" max="8" width="15.6640625" style="4" customWidth="1"/>
    <col min="9" max="9" width="28.6640625" style="4" customWidth="1"/>
    <col min="10" max="10" width="22.6640625" style="3" customWidth="1"/>
    <col min="11" max="13" width="11.44140625" style="3"/>
    <col min="14" max="16384" width="11.44140625" style="4"/>
  </cols>
  <sheetData>
    <row r="1" spans="1:10" s="1" customFormat="1" ht="35.1" customHeight="1" thickBot="1" x14ac:dyDescent="0.35">
      <c r="A1" s="196" t="s">
        <v>79</v>
      </c>
      <c r="B1" s="196"/>
      <c r="C1" s="196"/>
      <c r="D1" s="196"/>
      <c r="E1" s="196"/>
      <c r="F1" s="196"/>
      <c r="G1" s="196"/>
      <c r="H1" s="196"/>
      <c r="I1" s="196"/>
      <c r="J1" s="196"/>
    </row>
    <row r="2" spans="1:10" s="1" customFormat="1" ht="39.9" customHeight="1" x14ac:dyDescent="0.3">
      <c r="A2" s="197" t="s">
        <v>25</v>
      </c>
      <c r="B2" s="201" t="s">
        <v>26</v>
      </c>
      <c r="C2" s="214" t="s">
        <v>80</v>
      </c>
      <c r="D2" s="215"/>
      <c r="E2" s="215"/>
      <c r="F2" s="215"/>
      <c r="G2" s="215"/>
      <c r="H2" s="215"/>
      <c r="I2" s="215"/>
      <c r="J2" s="216"/>
    </row>
    <row r="3" spans="1:10" s="1" customFormat="1" ht="39.9" customHeight="1" x14ac:dyDescent="0.3">
      <c r="A3" s="198"/>
      <c r="B3" s="202"/>
      <c r="C3" s="217" t="s">
        <v>65</v>
      </c>
      <c r="D3" s="218"/>
      <c r="E3" s="218"/>
      <c r="F3" s="218"/>
      <c r="G3" s="218"/>
      <c r="H3" s="218"/>
      <c r="I3" s="218"/>
      <c r="J3" s="219"/>
    </row>
    <row r="4" spans="1:10" s="1" customFormat="1" ht="69.900000000000006" customHeight="1" x14ac:dyDescent="0.3">
      <c r="A4" s="199"/>
      <c r="B4" s="203"/>
      <c r="C4" s="205" t="s">
        <v>81</v>
      </c>
      <c r="D4" s="206"/>
      <c r="E4" s="206"/>
      <c r="F4" s="206"/>
      <c r="G4" s="206"/>
      <c r="H4" s="207"/>
      <c r="I4" s="220" t="s">
        <v>82</v>
      </c>
      <c r="J4" s="221"/>
    </row>
    <row r="5" spans="1:10" s="1" customFormat="1" ht="83.25" customHeight="1" x14ac:dyDescent="0.3">
      <c r="A5" s="199"/>
      <c r="B5" s="203"/>
      <c r="C5" s="208"/>
      <c r="D5" s="209"/>
      <c r="E5" s="209"/>
      <c r="F5" s="209"/>
      <c r="G5" s="209"/>
      <c r="H5" s="210"/>
      <c r="I5" s="168" t="s">
        <v>83</v>
      </c>
      <c r="J5" s="170" t="s">
        <v>28</v>
      </c>
    </row>
    <row r="6" spans="1:10" s="1" customFormat="1" ht="30" customHeight="1" x14ac:dyDescent="0.3">
      <c r="A6" s="199"/>
      <c r="B6" s="203"/>
      <c r="C6" s="182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128" t="s">
        <v>34</v>
      </c>
      <c r="I6" s="80" t="s">
        <v>72</v>
      </c>
      <c r="J6" s="171" t="s">
        <v>73</v>
      </c>
    </row>
    <row r="7" spans="1:10" s="1" customFormat="1" ht="60.75" customHeight="1" thickBot="1" x14ac:dyDescent="0.35">
      <c r="A7" s="200"/>
      <c r="B7" s="204"/>
      <c r="C7" s="211" t="s">
        <v>37</v>
      </c>
      <c r="D7" s="212"/>
      <c r="E7" s="212"/>
      <c r="F7" s="212"/>
      <c r="G7" s="212"/>
      <c r="H7" s="213"/>
      <c r="I7" s="81" t="s">
        <v>78</v>
      </c>
      <c r="J7" s="172" t="s">
        <v>63</v>
      </c>
    </row>
    <row r="8" spans="1:10" ht="22.5" customHeight="1" x14ac:dyDescent="0.3">
      <c r="A8" s="41" t="s">
        <v>0</v>
      </c>
      <c r="B8" s="39"/>
      <c r="C8" s="183"/>
      <c r="D8" s="8"/>
      <c r="E8" s="7"/>
      <c r="F8" s="8"/>
      <c r="G8" s="8"/>
      <c r="H8" s="83"/>
      <c r="I8" s="145"/>
      <c r="J8" s="173"/>
    </row>
    <row r="9" spans="1:10" ht="22.5" customHeight="1" x14ac:dyDescent="0.3">
      <c r="A9" s="34" t="s">
        <v>1</v>
      </c>
      <c r="B9" s="32"/>
      <c r="C9" s="184"/>
      <c r="D9" s="10"/>
      <c r="E9" s="11"/>
      <c r="F9" s="10"/>
      <c r="G9" s="10"/>
      <c r="H9" s="84"/>
      <c r="I9" s="146"/>
      <c r="J9" s="174"/>
    </row>
    <row r="10" spans="1:10" ht="34.799999999999997" x14ac:dyDescent="0.3">
      <c r="A10" s="43" t="s">
        <v>2</v>
      </c>
      <c r="B10" s="32"/>
      <c r="C10" s="184"/>
      <c r="D10" s="10"/>
      <c r="E10" s="11"/>
      <c r="F10" s="10"/>
      <c r="G10" s="10"/>
      <c r="H10" s="84"/>
      <c r="I10" s="55"/>
      <c r="J10" s="174"/>
    </row>
    <row r="11" spans="1:10" ht="22.5" customHeight="1" x14ac:dyDescent="0.3">
      <c r="A11" s="31" t="s">
        <v>47</v>
      </c>
      <c r="B11" s="32" t="s">
        <v>3</v>
      </c>
      <c r="C11" s="185"/>
      <c r="D11" s="12"/>
      <c r="E11" s="13"/>
      <c r="F11" s="12"/>
      <c r="G11" s="12"/>
      <c r="H11" s="85"/>
      <c r="I11" s="33">
        <v>3.7439900000000002</v>
      </c>
      <c r="J11" s="175">
        <v>75.902169999999998</v>
      </c>
    </row>
    <row r="12" spans="1:10" ht="17.399999999999999" x14ac:dyDescent="0.3">
      <c r="A12" s="31"/>
      <c r="B12" s="32"/>
      <c r="C12" s="185"/>
      <c r="D12" s="12"/>
      <c r="E12" s="13"/>
      <c r="F12" s="12"/>
      <c r="G12" s="12"/>
      <c r="H12" s="85"/>
      <c r="I12" s="33"/>
      <c r="J12" s="175"/>
    </row>
    <row r="13" spans="1:10" ht="17.399999999999999" x14ac:dyDescent="0.3">
      <c r="A13" s="34" t="s">
        <v>4</v>
      </c>
      <c r="B13" s="32"/>
      <c r="C13" s="185"/>
      <c r="D13" s="12"/>
      <c r="E13" s="13"/>
      <c r="F13" s="12"/>
      <c r="G13" s="12"/>
      <c r="H13" s="85"/>
      <c r="I13" s="33"/>
      <c r="J13" s="175"/>
    </row>
    <row r="14" spans="1:10" ht="40.5" customHeight="1" x14ac:dyDescent="0.3">
      <c r="A14" s="34" t="s">
        <v>5</v>
      </c>
      <c r="B14" s="32"/>
      <c r="C14" s="185"/>
      <c r="D14" s="12"/>
      <c r="E14" s="13"/>
      <c r="F14" s="12"/>
      <c r="G14" s="12"/>
      <c r="H14" s="85"/>
      <c r="I14" s="33"/>
      <c r="J14" s="175"/>
    </row>
    <row r="15" spans="1:10" ht="26.25" customHeight="1" x14ac:dyDescent="0.3">
      <c r="A15" s="43" t="s">
        <v>6</v>
      </c>
      <c r="B15" s="32"/>
      <c r="C15" s="185"/>
      <c r="D15" s="12"/>
      <c r="E15" s="13"/>
      <c r="F15" s="12"/>
      <c r="G15" s="12"/>
      <c r="H15" s="85"/>
      <c r="I15" s="33"/>
      <c r="J15" s="175"/>
    </row>
    <row r="16" spans="1:10" ht="29.25" customHeight="1" x14ac:dyDescent="0.3">
      <c r="A16" s="34" t="s">
        <v>7</v>
      </c>
      <c r="B16" s="32"/>
      <c r="C16" s="185"/>
      <c r="D16" s="12"/>
      <c r="E16" s="13"/>
      <c r="F16" s="12"/>
      <c r="G16" s="12"/>
      <c r="H16" s="85"/>
      <c r="I16" s="56"/>
      <c r="J16" s="175"/>
    </row>
    <row r="17" spans="1:10" ht="50.1" customHeight="1" x14ac:dyDescent="0.3">
      <c r="A17" s="44" t="s">
        <v>66</v>
      </c>
      <c r="B17" s="32"/>
      <c r="C17" s="185"/>
      <c r="D17" s="12"/>
      <c r="E17" s="13"/>
      <c r="F17" s="12"/>
      <c r="G17" s="12"/>
      <c r="H17" s="85"/>
      <c r="I17" s="165" t="s">
        <v>69</v>
      </c>
      <c r="J17" s="176"/>
    </row>
    <row r="18" spans="1:10" ht="22.5" customHeight="1" x14ac:dyDescent="0.3">
      <c r="A18" s="45" t="s">
        <v>35</v>
      </c>
      <c r="B18" s="32" t="s">
        <v>36</v>
      </c>
      <c r="C18" s="186">
        <v>2.4899999999999999E-2</v>
      </c>
      <c r="D18" s="157">
        <f>$C$18</f>
        <v>2.4899999999999999E-2</v>
      </c>
      <c r="E18" s="157">
        <f>$C$18</f>
        <v>2.4899999999999999E-2</v>
      </c>
      <c r="F18" s="157">
        <f>$C$18</f>
        <v>2.4899999999999999E-2</v>
      </c>
      <c r="G18" s="157">
        <f>$C$18</f>
        <v>2.4899999999999999E-2</v>
      </c>
      <c r="H18" s="159">
        <f>$C$18</f>
        <v>2.4899999999999999E-2</v>
      </c>
      <c r="I18" s="57">
        <v>0</v>
      </c>
      <c r="J18" s="177">
        <v>0</v>
      </c>
    </row>
    <row r="19" spans="1:10" ht="20.399999999999999" x14ac:dyDescent="0.3">
      <c r="A19" s="45" t="s">
        <v>8</v>
      </c>
      <c r="B19" s="32" t="s">
        <v>3</v>
      </c>
      <c r="C19" s="187">
        <v>1.26E-2</v>
      </c>
      <c r="D19" s="158">
        <v>1.3299999999999999E-2</v>
      </c>
      <c r="E19" s="158">
        <v>1.35E-2</v>
      </c>
      <c r="F19" s="158">
        <v>1.4200000000000001E-2</v>
      </c>
      <c r="G19" s="158">
        <v>1.34E-2</v>
      </c>
      <c r="H19" s="160">
        <v>1.47E-2</v>
      </c>
      <c r="I19" s="58">
        <v>2.4588299999999998</v>
      </c>
      <c r="J19" s="175">
        <v>75.902169999999998</v>
      </c>
    </row>
    <row r="20" spans="1:10" ht="45" customHeight="1" x14ac:dyDescent="0.3">
      <c r="A20" s="153" t="s">
        <v>74</v>
      </c>
      <c r="B20" s="32"/>
      <c r="C20" s="188"/>
      <c r="D20" s="12"/>
      <c r="E20" s="12"/>
      <c r="F20" s="12"/>
      <c r="G20" s="12"/>
      <c r="H20" s="15"/>
      <c r="I20" s="165" t="s">
        <v>70</v>
      </c>
      <c r="J20" s="177"/>
    </row>
    <row r="21" spans="1:10" ht="17.399999999999999" x14ac:dyDescent="0.3">
      <c r="A21" s="46" t="s">
        <v>35</v>
      </c>
      <c r="B21" s="32" t="s">
        <v>36</v>
      </c>
      <c r="C21" s="189">
        <v>0</v>
      </c>
      <c r="D21" s="14">
        <v>0</v>
      </c>
      <c r="E21" s="14">
        <v>0</v>
      </c>
      <c r="F21" s="14">
        <v>0</v>
      </c>
      <c r="G21" s="14">
        <v>0</v>
      </c>
      <c r="H21" s="16">
        <v>0</v>
      </c>
      <c r="I21" s="58">
        <v>0</v>
      </c>
      <c r="J21" s="175">
        <v>0</v>
      </c>
    </row>
    <row r="22" spans="1:10" ht="20.399999999999999" x14ac:dyDescent="0.3">
      <c r="A22" s="46" t="s">
        <v>75</v>
      </c>
      <c r="B22" s="32" t="s">
        <v>3</v>
      </c>
      <c r="C22" s="190">
        <v>0</v>
      </c>
      <c r="D22" s="14">
        <v>0</v>
      </c>
      <c r="E22" s="155">
        <v>0</v>
      </c>
      <c r="F22" s="14">
        <v>0</v>
      </c>
      <c r="G22" s="14">
        <v>0</v>
      </c>
      <c r="H22" s="156">
        <v>0</v>
      </c>
      <c r="I22" s="58">
        <v>-58.232089999999999</v>
      </c>
      <c r="J22" s="175">
        <v>26.232340000000001</v>
      </c>
    </row>
    <row r="23" spans="1:10" ht="50.1" customHeight="1" x14ac:dyDescent="0.3">
      <c r="A23" s="47" t="s">
        <v>76</v>
      </c>
      <c r="B23" s="32"/>
      <c r="C23" s="185"/>
      <c r="D23" s="12"/>
      <c r="E23" s="13"/>
      <c r="F23" s="12"/>
      <c r="G23" s="12"/>
      <c r="H23" s="85"/>
      <c r="I23" s="165" t="s">
        <v>70</v>
      </c>
      <c r="J23" s="176"/>
    </row>
    <row r="24" spans="1:10" ht="18" customHeight="1" x14ac:dyDescent="0.3">
      <c r="A24" s="48" t="s">
        <v>35</v>
      </c>
      <c r="B24" s="32" t="s">
        <v>36</v>
      </c>
      <c r="C24" s="188">
        <v>0</v>
      </c>
      <c r="D24" s="24">
        <v>0</v>
      </c>
      <c r="E24" s="24">
        <v>0</v>
      </c>
      <c r="F24" s="24">
        <v>0</v>
      </c>
      <c r="G24" s="24">
        <v>0</v>
      </c>
      <c r="H24" s="15">
        <v>0</v>
      </c>
      <c r="I24" s="58">
        <v>0</v>
      </c>
      <c r="J24" s="177">
        <v>0</v>
      </c>
    </row>
    <row r="25" spans="1:10" ht="20.399999999999999" x14ac:dyDescent="0.3">
      <c r="A25" s="48" t="s">
        <v>77</v>
      </c>
      <c r="B25" s="32" t="s">
        <v>3</v>
      </c>
      <c r="C25" s="188">
        <v>0</v>
      </c>
      <c r="D25" s="12">
        <v>0</v>
      </c>
      <c r="E25" s="12">
        <v>0</v>
      </c>
      <c r="F25" s="12">
        <v>0</v>
      </c>
      <c r="G25" s="12">
        <v>0</v>
      </c>
      <c r="H25" s="15">
        <v>0</v>
      </c>
      <c r="I25" s="58">
        <v>-45.081809999999997</v>
      </c>
      <c r="J25" s="177">
        <v>37.449039999999997</v>
      </c>
    </row>
    <row r="26" spans="1:10" ht="50.1" customHeight="1" x14ac:dyDescent="0.3">
      <c r="A26" s="49" t="s">
        <v>64</v>
      </c>
      <c r="B26" s="32"/>
      <c r="C26" s="185"/>
      <c r="D26" s="12"/>
      <c r="E26" s="13"/>
      <c r="F26" s="12"/>
      <c r="G26" s="12"/>
      <c r="H26" s="85"/>
      <c r="I26" s="165" t="s">
        <v>71</v>
      </c>
      <c r="J26" s="175"/>
    </row>
    <row r="27" spans="1:10" ht="17.399999999999999" x14ac:dyDescent="0.3">
      <c r="A27" s="50" t="s">
        <v>35</v>
      </c>
      <c r="B27" s="32" t="s">
        <v>36</v>
      </c>
      <c r="C27" s="188">
        <v>0</v>
      </c>
      <c r="D27" s="24">
        <v>0</v>
      </c>
      <c r="E27" s="24">
        <v>0</v>
      </c>
      <c r="F27" s="24">
        <v>0</v>
      </c>
      <c r="G27" s="24">
        <v>0</v>
      </c>
      <c r="H27" s="15">
        <v>0</v>
      </c>
      <c r="I27" s="33">
        <v>0</v>
      </c>
      <c r="J27" s="175"/>
    </row>
    <row r="28" spans="1:10" ht="22.5" customHeight="1" x14ac:dyDescent="0.3">
      <c r="A28" s="50" t="s">
        <v>38</v>
      </c>
      <c r="B28" s="32" t="s">
        <v>3</v>
      </c>
      <c r="C28" s="188">
        <v>0</v>
      </c>
      <c r="D28" s="24">
        <v>0</v>
      </c>
      <c r="E28" s="24">
        <v>0</v>
      </c>
      <c r="F28" s="24">
        <v>0</v>
      </c>
      <c r="G28" s="24">
        <v>0</v>
      </c>
      <c r="H28" s="15">
        <v>0</v>
      </c>
      <c r="I28" s="33">
        <v>-28.082149999999999</v>
      </c>
      <c r="J28" s="175"/>
    </row>
    <row r="29" spans="1:10" ht="45" customHeight="1" x14ac:dyDescent="0.3">
      <c r="A29" s="51" t="s">
        <v>48</v>
      </c>
      <c r="B29" s="32"/>
      <c r="C29" s="185"/>
      <c r="D29" s="12"/>
      <c r="E29" s="13"/>
      <c r="F29" s="12"/>
      <c r="G29" s="12"/>
      <c r="H29" s="15"/>
      <c r="I29" s="144" t="s">
        <v>52</v>
      </c>
      <c r="J29" s="175"/>
    </row>
    <row r="30" spans="1:10" ht="22.5" customHeight="1" x14ac:dyDescent="0.3">
      <c r="A30" s="52" t="s">
        <v>35</v>
      </c>
      <c r="B30" s="32" t="s">
        <v>36</v>
      </c>
      <c r="C30" s="188">
        <v>0</v>
      </c>
      <c r="D30" s="24">
        <v>0</v>
      </c>
      <c r="E30" s="24">
        <v>0</v>
      </c>
      <c r="F30" s="24">
        <v>0</v>
      </c>
      <c r="G30" s="24">
        <v>0</v>
      </c>
      <c r="H30" s="15">
        <v>0</v>
      </c>
      <c r="I30" s="58">
        <v>0</v>
      </c>
      <c r="J30" s="175"/>
    </row>
    <row r="31" spans="1:10" ht="22.5" customHeight="1" thickBot="1" x14ac:dyDescent="0.35">
      <c r="A31" s="133" t="s">
        <v>38</v>
      </c>
      <c r="B31" s="82" t="s">
        <v>3</v>
      </c>
      <c r="C31" s="191">
        <v>0</v>
      </c>
      <c r="D31" s="118">
        <v>0</v>
      </c>
      <c r="E31" s="134">
        <v>0</v>
      </c>
      <c r="F31" s="118">
        <v>0</v>
      </c>
      <c r="G31" s="118">
        <v>0</v>
      </c>
      <c r="H31" s="161">
        <v>0</v>
      </c>
      <c r="I31" s="135">
        <v>0</v>
      </c>
      <c r="J31" s="178"/>
    </row>
    <row r="32" spans="1:10" ht="60" customHeight="1" x14ac:dyDescent="0.3">
      <c r="A32" s="129" t="s">
        <v>49</v>
      </c>
      <c r="B32" s="39"/>
      <c r="C32" s="192"/>
      <c r="D32" s="130"/>
      <c r="E32" s="131"/>
      <c r="F32" s="130"/>
      <c r="G32" s="130"/>
      <c r="H32" s="132"/>
      <c r="I32" s="59"/>
      <c r="J32" s="179"/>
    </row>
    <row r="33" spans="1:10" ht="17.399999999999999" x14ac:dyDescent="0.3">
      <c r="A33" s="53" t="s">
        <v>35</v>
      </c>
      <c r="B33" s="32" t="s">
        <v>36</v>
      </c>
      <c r="C33" s="188">
        <f t="shared" ref="C33:H33" si="0">C$18</f>
        <v>2.4899999999999999E-2</v>
      </c>
      <c r="D33" s="24">
        <f t="shared" si="0"/>
        <v>2.4899999999999999E-2</v>
      </c>
      <c r="E33" s="24">
        <f t="shared" si="0"/>
        <v>2.4899999999999999E-2</v>
      </c>
      <c r="F33" s="24">
        <f t="shared" si="0"/>
        <v>2.4899999999999999E-2</v>
      </c>
      <c r="G33" s="24">
        <f t="shared" si="0"/>
        <v>2.4899999999999999E-2</v>
      </c>
      <c r="H33" s="15">
        <f t="shared" si="0"/>
        <v>2.4899999999999999E-2</v>
      </c>
      <c r="I33" s="33">
        <v>0</v>
      </c>
      <c r="J33" s="175">
        <v>0</v>
      </c>
    </row>
    <row r="34" spans="1:10" ht="20.399999999999999" x14ac:dyDescent="0.3">
      <c r="A34" s="53" t="s">
        <v>38</v>
      </c>
      <c r="B34" s="32" t="s">
        <v>3</v>
      </c>
      <c r="C34" s="193">
        <v>1.3100000000000001E-2</v>
      </c>
      <c r="D34" s="154">
        <v>1.38E-2</v>
      </c>
      <c r="E34" s="154">
        <v>1.37E-2</v>
      </c>
      <c r="F34" s="154">
        <v>1.4800000000000001E-2</v>
      </c>
      <c r="G34" s="154">
        <v>1.37E-2</v>
      </c>
      <c r="H34" s="162">
        <v>1.49E-2</v>
      </c>
      <c r="I34" s="33">
        <v>-49.946330000000003</v>
      </c>
      <c r="J34" s="175">
        <v>26.230440000000002</v>
      </c>
    </row>
    <row r="35" spans="1:10" ht="39.9" customHeight="1" x14ac:dyDescent="0.3">
      <c r="A35" s="38" t="s">
        <v>50</v>
      </c>
      <c r="B35" s="32"/>
      <c r="C35" s="194"/>
      <c r="D35" s="163"/>
      <c r="E35" s="163"/>
      <c r="F35" s="163"/>
      <c r="G35" s="163"/>
      <c r="H35" s="164"/>
      <c r="I35" s="33"/>
      <c r="J35" s="175"/>
    </row>
    <row r="36" spans="1:10" ht="17.399999999999999" x14ac:dyDescent="0.3">
      <c r="A36" s="54" t="s">
        <v>35</v>
      </c>
      <c r="B36" s="32" t="s">
        <v>36</v>
      </c>
      <c r="C36" s="188">
        <f t="shared" ref="C36:H36" si="1">C$18</f>
        <v>2.4899999999999999E-2</v>
      </c>
      <c r="D36" s="24">
        <f t="shared" si="1"/>
        <v>2.4899999999999999E-2</v>
      </c>
      <c r="E36" s="24">
        <f t="shared" si="1"/>
        <v>2.4899999999999999E-2</v>
      </c>
      <c r="F36" s="24">
        <f t="shared" si="1"/>
        <v>2.4899999999999999E-2</v>
      </c>
      <c r="G36" s="24">
        <f t="shared" si="1"/>
        <v>2.4899999999999999E-2</v>
      </c>
      <c r="H36" s="15">
        <f t="shared" si="1"/>
        <v>2.4899999999999999E-2</v>
      </c>
      <c r="I36" s="33">
        <v>0</v>
      </c>
      <c r="J36" s="175">
        <v>0</v>
      </c>
    </row>
    <row r="37" spans="1:10" ht="20.399999999999999" x14ac:dyDescent="0.3">
      <c r="A37" s="54" t="s">
        <v>38</v>
      </c>
      <c r="B37" s="32" t="s">
        <v>3</v>
      </c>
      <c r="C37" s="188">
        <f>C34</f>
        <v>1.3100000000000001E-2</v>
      </c>
      <c r="D37" s="12">
        <f>D34</f>
        <v>1.38E-2</v>
      </c>
      <c r="E37" s="12">
        <f t="shared" ref="E37:H37" si="2">E34</f>
        <v>1.37E-2</v>
      </c>
      <c r="F37" s="12">
        <f t="shared" si="2"/>
        <v>1.4800000000000001E-2</v>
      </c>
      <c r="G37" s="12">
        <f t="shared" si="2"/>
        <v>1.37E-2</v>
      </c>
      <c r="H37" s="15">
        <f t="shared" si="2"/>
        <v>1.49E-2</v>
      </c>
      <c r="I37" s="33">
        <v>-78.026579999999996</v>
      </c>
      <c r="J37" s="175">
        <v>0</v>
      </c>
    </row>
    <row r="38" spans="1:10" ht="24" x14ac:dyDescent="0.3">
      <c r="A38" s="34" t="s">
        <v>51</v>
      </c>
      <c r="B38" s="32"/>
      <c r="C38" s="188"/>
      <c r="D38" s="24"/>
      <c r="E38" s="24"/>
      <c r="F38" s="24"/>
      <c r="G38" s="24"/>
      <c r="H38" s="15"/>
      <c r="I38" s="33"/>
      <c r="J38" s="175"/>
    </row>
    <row r="39" spans="1:10" ht="17.399999999999999" x14ac:dyDescent="0.3">
      <c r="A39" s="31" t="s">
        <v>35</v>
      </c>
      <c r="B39" s="32" t="s">
        <v>36</v>
      </c>
      <c r="C39" s="188">
        <f t="shared" ref="C39:H39" si="3">C$18</f>
        <v>2.4899999999999999E-2</v>
      </c>
      <c r="D39" s="24">
        <f t="shared" si="3"/>
        <v>2.4899999999999999E-2</v>
      </c>
      <c r="E39" s="24">
        <f t="shared" si="3"/>
        <v>2.4899999999999999E-2</v>
      </c>
      <c r="F39" s="24">
        <f t="shared" si="3"/>
        <v>2.4899999999999999E-2</v>
      </c>
      <c r="G39" s="24">
        <f t="shared" si="3"/>
        <v>2.4899999999999999E-2</v>
      </c>
      <c r="H39" s="15">
        <f t="shared" si="3"/>
        <v>2.4899999999999999E-2</v>
      </c>
      <c r="I39" s="33">
        <v>0</v>
      </c>
      <c r="J39" s="175">
        <v>0</v>
      </c>
    </row>
    <row r="40" spans="1:10" ht="20.399999999999999" x14ac:dyDescent="0.3">
      <c r="A40" s="31" t="s">
        <v>38</v>
      </c>
      <c r="B40" s="32" t="s">
        <v>3</v>
      </c>
      <c r="C40" s="188">
        <f>C34</f>
        <v>1.3100000000000001E-2</v>
      </c>
      <c r="D40" s="12">
        <f>D34</f>
        <v>1.38E-2</v>
      </c>
      <c r="E40" s="12">
        <f t="shared" ref="E40:H40" si="4">E34</f>
        <v>1.37E-2</v>
      </c>
      <c r="F40" s="12">
        <f t="shared" si="4"/>
        <v>1.4800000000000001E-2</v>
      </c>
      <c r="G40" s="12">
        <f t="shared" si="4"/>
        <v>1.37E-2</v>
      </c>
      <c r="H40" s="15">
        <f t="shared" si="4"/>
        <v>1.49E-2</v>
      </c>
      <c r="I40" s="33">
        <v>2.4077299999999999</v>
      </c>
      <c r="J40" s="175">
        <v>75.605559999999997</v>
      </c>
    </row>
    <row r="41" spans="1:10" ht="30" customHeight="1" x14ac:dyDescent="0.3">
      <c r="A41" s="34" t="s">
        <v>39</v>
      </c>
      <c r="B41" s="32"/>
      <c r="C41" s="188"/>
      <c r="D41" s="24"/>
      <c r="E41" s="24"/>
      <c r="F41" s="24"/>
      <c r="G41" s="24"/>
      <c r="H41" s="15"/>
      <c r="I41" s="33"/>
      <c r="J41" s="175"/>
    </row>
    <row r="42" spans="1:10" ht="17.399999999999999" x14ac:dyDescent="0.3">
      <c r="A42" s="31" t="s">
        <v>35</v>
      </c>
      <c r="B42" s="32" t="s">
        <v>36</v>
      </c>
      <c r="C42" s="188">
        <f t="shared" ref="C42:H42" si="5">C$18</f>
        <v>2.4899999999999999E-2</v>
      </c>
      <c r="D42" s="24">
        <f t="shared" si="5"/>
        <v>2.4899999999999999E-2</v>
      </c>
      <c r="E42" s="24">
        <f t="shared" si="5"/>
        <v>2.4899999999999999E-2</v>
      </c>
      <c r="F42" s="24">
        <f t="shared" si="5"/>
        <v>2.4899999999999999E-2</v>
      </c>
      <c r="G42" s="24">
        <f t="shared" si="5"/>
        <v>2.4899999999999999E-2</v>
      </c>
      <c r="H42" s="15">
        <f t="shared" si="5"/>
        <v>2.4899999999999999E-2</v>
      </c>
      <c r="I42" s="35">
        <v>0</v>
      </c>
      <c r="J42" s="175">
        <v>0</v>
      </c>
    </row>
    <row r="43" spans="1:10" ht="20.399999999999999" x14ac:dyDescent="0.3">
      <c r="A43" s="31" t="s">
        <v>40</v>
      </c>
      <c r="B43" s="32" t="s">
        <v>3</v>
      </c>
      <c r="C43" s="188">
        <f>C34</f>
        <v>1.3100000000000001E-2</v>
      </c>
      <c r="D43" s="12">
        <f>D34</f>
        <v>1.38E-2</v>
      </c>
      <c r="E43" s="12">
        <f t="shared" ref="E43:H43" si="6">E34</f>
        <v>1.37E-2</v>
      </c>
      <c r="F43" s="12">
        <f t="shared" si="6"/>
        <v>1.4800000000000001E-2</v>
      </c>
      <c r="G43" s="12">
        <f t="shared" si="6"/>
        <v>1.37E-2</v>
      </c>
      <c r="H43" s="15">
        <f t="shared" si="6"/>
        <v>1.49E-2</v>
      </c>
      <c r="I43" s="35">
        <v>2.6480899999999998</v>
      </c>
      <c r="J43" s="175">
        <v>75.896100000000004</v>
      </c>
    </row>
    <row r="44" spans="1:10" ht="20.399999999999999" x14ac:dyDescent="0.3">
      <c r="A44" s="31" t="s">
        <v>41</v>
      </c>
      <c r="B44" s="32" t="s">
        <v>3</v>
      </c>
      <c r="C44" s="188">
        <f>C34</f>
        <v>1.3100000000000001E-2</v>
      </c>
      <c r="D44" s="12">
        <f>D34</f>
        <v>1.38E-2</v>
      </c>
      <c r="E44" s="12">
        <f t="shared" ref="E44:H44" si="7">E34</f>
        <v>1.37E-2</v>
      </c>
      <c r="F44" s="12">
        <f t="shared" si="7"/>
        <v>1.4800000000000001E-2</v>
      </c>
      <c r="G44" s="12">
        <f t="shared" si="7"/>
        <v>1.37E-2</v>
      </c>
      <c r="H44" s="15">
        <f t="shared" si="7"/>
        <v>1.49E-2</v>
      </c>
      <c r="I44" s="35">
        <f>I43</f>
        <v>2.6480899999999998</v>
      </c>
      <c r="J44" s="175">
        <f>J43</f>
        <v>75.896100000000004</v>
      </c>
    </row>
    <row r="45" spans="1:10" ht="41.25" customHeight="1" x14ac:dyDescent="0.3">
      <c r="A45" s="34" t="s">
        <v>42</v>
      </c>
      <c r="B45" s="32"/>
      <c r="C45" s="188"/>
      <c r="D45" s="24"/>
      <c r="E45" s="24"/>
      <c r="F45" s="24"/>
      <c r="G45" s="24"/>
      <c r="H45" s="15"/>
      <c r="I45" s="35"/>
      <c r="J45" s="175"/>
    </row>
    <row r="46" spans="1:10" ht="17.399999999999999" x14ac:dyDescent="0.3">
      <c r="A46" s="31" t="s">
        <v>35</v>
      </c>
      <c r="B46" s="32" t="s">
        <v>36</v>
      </c>
      <c r="C46" s="188">
        <f t="shared" ref="C46:H46" si="8">C$18</f>
        <v>2.4899999999999999E-2</v>
      </c>
      <c r="D46" s="24">
        <f t="shared" si="8"/>
        <v>2.4899999999999999E-2</v>
      </c>
      <c r="E46" s="24">
        <f t="shared" si="8"/>
        <v>2.4899999999999999E-2</v>
      </c>
      <c r="F46" s="24">
        <f t="shared" si="8"/>
        <v>2.4899999999999999E-2</v>
      </c>
      <c r="G46" s="24">
        <f t="shared" si="8"/>
        <v>2.4899999999999999E-2</v>
      </c>
      <c r="H46" s="15">
        <f t="shared" si="8"/>
        <v>2.4899999999999999E-2</v>
      </c>
      <c r="I46" s="35">
        <v>0</v>
      </c>
      <c r="J46" s="175">
        <v>0</v>
      </c>
    </row>
    <row r="47" spans="1:10" ht="20.399999999999999" x14ac:dyDescent="0.3">
      <c r="A47" s="31" t="s">
        <v>8</v>
      </c>
      <c r="B47" s="32" t="s">
        <v>3</v>
      </c>
      <c r="C47" s="188">
        <f>C34</f>
        <v>1.3100000000000001E-2</v>
      </c>
      <c r="D47" s="12">
        <f>D34</f>
        <v>1.38E-2</v>
      </c>
      <c r="E47" s="12">
        <f t="shared" ref="E47:H47" si="9">E34</f>
        <v>1.37E-2</v>
      </c>
      <c r="F47" s="12">
        <f t="shared" si="9"/>
        <v>1.4800000000000001E-2</v>
      </c>
      <c r="G47" s="12">
        <f t="shared" si="9"/>
        <v>1.37E-2</v>
      </c>
      <c r="H47" s="15">
        <f t="shared" si="9"/>
        <v>1.49E-2</v>
      </c>
      <c r="I47" s="35">
        <f>I43</f>
        <v>2.6480899999999998</v>
      </c>
      <c r="J47" s="175">
        <f>J43</f>
        <v>75.896100000000004</v>
      </c>
    </row>
    <row r="48" spans="1:10" ht="65.099999999999994" customHeight="1" x14ac:dyDescent="0.3">
      <c r="A48" s="36" t="s">
        <v>43</v>
      </c>
      <c r="B48" s="32"/>
      <c r="C48" s="188"/>
      <c r="D48" s="24"/>
      <c r="E48" s="24"/>
      <c r="F48" s="24"/>
      <c r="G48" s="24"/>
      <c r="H48" s="15"/>
      <c r="I48" s="35"/>
      <c r="J48" s="175"/>
    </row>
    <row r="49" spans="1:10" ht="20.399999999999999" x14ac:dyDescent="0.3">
      <c r="A49" s="37" t="s">
        <v>9</v>
      </c>
      <c r="B49" s="32" t="s">
        <v>10</v>
      </c>
      <c r="C49" s="188">
        <v>2.63E-2</v>
      </c>
      <c r="D49" s="76">
        <v>0</v>
      </c>
      <c r="E49" s="24">
        <v>2.7699999999999999E-2</v>
      </c>
      <c r="F49" s="76">
        <v>0</v>
      </c>
      <c r="G49" s="24">
        <v>2.75E-2</v>
      </c>
      <c r="H49" s="88">
        <v>0</v>
      </c>
      <c r="I49" s="35">
        <v>0</v>
      </c>
      <c r="J49" s="175">
        <v>0</v>
      </c>
    </row>
    <row r="50" spans="1:10" ht="20.399999999999999" x14ac:dyDescent="0.3">
      <c r="A50" s="37" t="s">
        <v>11</v>
      </c>
      <c r="B50" s="32" t="s">
        <v>10</v>
      </c>
      <c r="C50" s="188">
        <v>3.39E-2</v>
      </c>
      <c r="D50" s="76">
        <v>0</v>
      </c>
      <c r="E50" s="24">
        <v>3.56E-2</v>
      </c>
      <c r="F50" s="76">
        <v>0</v>
      </c>
      <c r="G50" s="24">
        <v>3.5400000000000001E-2</v>
      </c>
      <c r="H50" s="88">
        <v>0</v>
      </c>
      <c r="I50" s="35">
        <v>0</v>
      </c>
      <c r="J50" s="175">
        <v>0</v>
      </c>
    </row>
    <row r="51" spans="1:10" ht="20.399999999999999" x14ac:dyDescent="0.3">
      <c r="A51" s="37" t="s">
        <v>12</v>
      </c>
      <c r="B51" s="32" t="s">
        <v>3</v>
      </c>
      <c r="C51" s="188">
        <v>0</v>
      </c>
      <c r="D51" s="76">
        <v>0</v>
      </c>
      <c r="E51" s="24">
        <v>0</v>
      </c>
      <c r="F51" s="76">
        <v>0</v>
      </c>
      <c r="G51" s="24">
        <v>0</v>
      </c>
      <c r="H51" s="88">
        <v>0</v>
      </c>
      <c r="I51" s="35">
        <v>-50.845190000000002</v>
      </c>
      <c r="J51" s="175">
        <v>26.636340000000001</v>
      </c>
    </row>
    <row r="52" spans="1:10" ht="20.399999999999999" x14ac:dyDescent="0.3">
      <c r="A52" s="37" t="s">
        <v>13</v>
      </c>
      <c r="B52" s="32" t="s">
        <v>3</v>
      </c>
      <c r="C52" s="24">
        <f>C51</f>
        <v>0</v>
      </c>
      <c r="D52" s="76">
        <v>0</v>
      </c>
      <c r="E52" s="24">
        <f>E51</f>
        <v>0</v>
      </c>
      <c r="F52" s="76">
        <v>0</v>
      </c>
      <c r="G52" s="24">
        <f>G51</f>
        <v>0</v>
      </c>
      <c r="H52" s="88">
        <v>0</v>
      </c>
      <c r="I52" s="35">
        <v>-49.053289999999997</v>
      </c>
      <c r="J52" s="175">
        <v>25.827169999999999</v>
      </c>
    </row>
    <row r="53" spans="1:10" ht="20.399999999999999" x14ac:dyDescent="0.3">
      <c r="A53" s="37" t="s">
        <v>14</v>
      </c>
      <c r="B53" s="32" t="s">
        <v>3</v>
      </c>
      <c r="C53" s="24">
        <f>C51</f>
        <v>0</v>
      </c>
      <c r="D53" s="76">
        <v>0</v>
      </c>
      <c r="E53" s="24">
        <f>E51</f>
        <v>0</v>
      </c>
      <c r="F53" s="76">
        <v>0</v>
      </c>
      <c r="G53" s="24">
        <f>G51</f>
        <v>0</v>
      </c>
      <c r="H53" s="88">
        <v>0</v>
      </c>
      <c r="I53" s="35">
        <v>-49.84431</v>
      </c>
      <c r="J53" s="175">
        <v>26.184370000000001</v>
      </c>
    </row>
    <row r="54" spans="1:10" ht="45" customHeight="1" x14ac:dyDescent="0.3">
      <c r="A54" s="38" t="s">
        <v>44</v>
      </c>
      <c r="B54" s="39"/>
      <c r="C54" s="188"/>
      <c r="D54" s="24"/>
      <c r="E54" s="24"/>
      <c r="F54" s="24"/>
      <c r="G54" s="24"/>
      <c r="H54" s="15"/>
      <c r="I54" s="35"/>
      <c r="J54" s="175"/>
    </row>
    <row r="55" spans="1:10" ht="20.399999999999999" x14ac:dyDescent="0.3">
      <c r="A55" s="40" t="s">
        <v>9</v>
      </c>
      <c r="B55" s="32" t="s">
        <v>10</v>
      </c>
      <c r="C55" s="188">
        <f>C49</f>
        <v>2.63E-2</v>
      </c>
      <c r="D55" s="77">
        <f>D49</f>
        <v>0</v>
      </c>
      <c r="E55" s="12">
        <f t="shared" ref="E55:H55" si="10">E49</f>
        <v>2.7699999999999999E-2</v>
      </c>
      <c r="F55" s="77">
        <f t="shared" si="10"/>
        <v>0</v>
      </c>
      <c r="G55" s="12">
        <f t="shared" si="10"/>
        <v>2.75E-2</v>
      </c>
      <c r="H55" s="88">
        <f t="shared" si="10"/>
        <v>0</v>
      </c>
      <c r="I55" s="35">
        <v>0</v>
      </c>
      <c r="J55" s="175">
        <v>0</v>
      </c>
    </row>
    <row r="56" spans="1:10" ht="20.399999999999999" x14ac:dyDescent="0.3">
      <c r="A56" s="40" t="s">
        <v>11</v>
      </c>
      <c r="B56" s="32" t="s">
        <v>10</v>
      </c>
      <c r="C56" s="188">
        <f>C50</f>
        <v>3.39E-2</v>
      </c>
      <c r="D56" s="77">
        <f>D50</f>
        <v>0</v>
      </c>
      <c r="E56" s="12">
        <f t="shared" ref="E56:H56" si="11">E50</f>
        <v>3.56E-2</v>
      </c>
      <c r="F56" s="77">
        <f t="shared" si="11"/>
        <v>0</v>
      </c>
      <c r="G56" s="12">
        <f t="shared" si="11"/>
        <v>3.5400000000000001E-2</v>
      </c>
      <c r="H56" s="88">
        <f t="shared" si="11"/>
        <v>0</v>
      </c>
      <c r="I56" s="35">
        <v>0</v>
      </c>
      <c r="J56" s="175">
        <v>0</v>
      </c>
    </row>
    <row r="57" spans="1:10" ht="20.399999999999999" x14ac:dyDescent="0.3">
      <c r="A57" s="40" t="s">
        <v>12</v>
      </c>
      <c r="B57" s="32" t="s">
        <v>3</v>
      </c>
      <c r="C57" s="188">
        <f t="shared" ref="C57:D59" si="12">C51</f>
        <v>0</v>
      </c>
      <c r="D57" s="77">
        <f t="shared" si="12"/>
        <v>0</v>
      </c>
      <c r="E57" s="12">
        <f t="shared" ref="E57:H57" si="13">E51</f>
        <v>0</v>
      </c>
      <c r="F57" s="77">
        <f t="shared" si="13"/>
        <v>0</v>
      </c>
      <c r="G57" s="12">
        <f t="shared" si="13"/>
        <v>0</v>
      </c>
      <c r="H57" s="88">
        <f t="shared" si="13"/>
        <v>0</v>
      </c>
      <c r="I57" s="35">
        <v>-79.333629999999999</v>
      </c>
      <c r="J57" s="175">
        <v>0</v>
      </c>
    </row>
    <row r="58" spans="1:10" ht="20.399999999999999" x14ac:dyDescent="0.3">
      <c r="A58" s="40" t="s">
        <v>13</v>
      </c>
      <c r="B58" s="32" t="s">
        <v>3</v>
      </c>
      <c r="C58" s="188">
        <f t="shared" si="12"/>
        <v>0</v>
      </c>
      <c r="D58" s="77">
        <f t="shared" si="12"/>
        <v>0</v>
      </c>
      <c r="E58" s="12">
        <f t="shared" ref="E58:H58" si="14">E52</f>
        <v>0</v>
      </c>
      <c r="F58" s="77">
        <f t="shared" si="14"/>
        <v>0</v>
      </c>
      <c r="G58" s="12">
        <f t="shared" si="14"/>
        <v>0</v>
      </c>
      <c r="H58" s="88">
        <f t="shared" si="14"/>
        <v>0</v>
      </c>
      <c r="I58" s="35">
        <v>-76.727969999999999</v>
      </c>
      <c r="J58" s="175">
        <v>0</v>
      </c>
    </row>
    <row r="59" spans="1:10" ht="20.399999999999999" x14ac:dyDescent="0.3">
      <c r="A59" s="40" t="s">
        <v>14</v>
      </c>
      <c r="B59" s="32" t="s">
        <v>3</v>
      </c>
      <c r="C59" s="188">
        <f t="shared" si="12"/>
        <v>0</v>
      </c>
      <c r="D59" s="77">
        <f t="shared" si="12"/>
        <v>0</v>
      </c>
      <c r="E59" s="12">
        <f t="shared" ref="E59:H59" si="15">E53</f>
        <v>0</v>
      </c>
      <c r="F59" s="77">
        <f t="shared" si="15"/>
        <v>0</v>
      </c>
      <c r="G59" s="12">
        <f t="shared" si="15"/>
        <v>0</v>
      </c>
      <c r="H59" s="88">
        <f t="shared" si="15"/>
        <v>0</v>
      </c>
      <c r="I59" s="35">
        <v>-77.878219999999999</v>
      </c>
      <c r="J59" s="175">
        <v>0</v>
      </c>
    </row>
    <row r="60" spans="1:10" ht="30" customHeight="1" x14ac:dyDescent="0.3">
      <c r="A60" s="34" t="s">
        <v>45</v>
      </c>
      <c r="B60" s="39"/>
      <c r="C60" s="188"/>
      <c r="D60" s="24"/>
      <c r="E60" s="24"/>
      <c r="F60" s="24"/>
      <c r="G60" s="24"/>
      <c r="H60" s="15"/>
      <c r="I60" s="35"/>
      <c r="J60" s="175"/>
    </row>
    <row r="61" spans="1:10" ht="20.399999999999999" x14ac:dyDescent="0.3">
      <c r="A61" s="31" t="s">
        <v>9</v>
      </c>
      <c r="B61" s="32" t="s">
        <v>10</v>
      </c>
      <c r="C61" s="188">
        <f>C49</f>
        <v>2.63E-2</v>
      </c>
      <c r="D61" s="77">
        <f>D49</f>
        <v>0</v>
      </c>
      <c r="E61" s="12">
        <f t="shared" ref="E61:H61" si="16">E49</f>
        <v>2.7699999999999999E-2</v>
      </c>
      <c r="F61" s="77">
        <f t="shared" si="16"/>
        <v>0</v>
      </c>
      <c r="G61" s="12">
        <f t="shared" si="16"/>
        <v>2.75E-2</v>
      </c>
      <c r="H61" s="88">
        <f t="shared" si="16"/>
        <v>0</v>
      </c>
      <c r="I61" s="35">
        <v>250.94637</v>
      </c>
      <c r="J61" s="175">
        <v>0</v>
      </c>
    </row>
    <row r="62" spans="1:10" ht="20.399999999999999" x14ac:dyDescent="0.3">
      <c r="A62" s="31" t="s">
        <v>11</v>
      </c>
      <c r="B62" s="32" t="s">
        <v>10</v>
      </c>
      <c r="C62" s="188">
        <f t="shared" ref="C62:D65" si="17">C50</f>
        <v>3.39E-2</v>
      </c>
      <c r="D62" s="77">
        <f t="shared" si="17"/>
        <v>0</v>
      </c>
      <c r="E62" s="12">
        <f t="shared" ref="E62:H62" si="18">E50</f>
        <v>3.56E-2</v>
      </c>
      <c r="F62" s="77">
        <f t="shared" si="18"/>
        <v>0</v>
      </c>
      <c r="G62" s="12">
        <f t="shared" si="18"/>
        <v>3.5400000000000001E-2</v>
      </c>
      <c r="H62" s="88">
        <f t="shared" si="18"/>
        <v>0</v>
      </c>
      <c r="I62" s="35">
        <v>151.96221</v>
      </c>
      <c r="J62" s="175">
        <v>0</v>
      </c>
    </row>
    <row r="63" spans="1:10" ht="20.399999999999999" x14ac:dyDescent="0.3">
      <c r="A63" s="31" t="s">
        <v>12</v>
      </c>
      <c r="B63" s="32" t="s">
        <v>3</v>
      </c>
      <c r="C63" s="188">
        <f t="shared" si="17"/>
        <v>0</v>
      </c>
      <c r="D63" s="77">
        <f t="shared" si="17"/>
        <v>0</v>
      </c>
      <c r="E63" s="12">
        <f t="shared" ref="E63:H63" si="19">E51</f>
        <v>0</v>
      </c>
      <c r="F63" s="77">
        <f t="shared" si="19"/>
        <v>0</v>
      </c>
      <c r="G63" s="12">
        <f t="shared" si="19"/>
        <v>0</v>
      </c>
      <c r="H63" s="88">
        <f t="shared" si="19"/>
        <v>0</v>
      </c>
      <c r="I63" s="35">
        <v>1.34196</v>
      </c>
      <c r="J63" s="175">
        <v>77.195809999999994</v>
      </c>
    </row>
    <row r="64" spans="1:10" ht="20.399999999999999" x14ac:dyDescent="0.3">
      <c r="A64" s="31" t="s">
        <v>13</v>
      </c>
      <c r="B64" s="32" t="s">
        <v>3</v>
      </c>
      <c r="C64" s="188">
        <f t="shared" si="17"/>
        <v>0</v>
      </c>
      <c r="D64" s="77">
        <f t="shared" si="17"/>
        <v>0</v>
      </c>
      <c r="E64" s="12">
        <f t="shared" ref="E64:H64" si="20">E52</f>
        <v>0</v>
      </c>
      <c r="F64" s="77">
        <f t="shared" si="20"/>
        <v>0</v>
      </c>
      <c r="G64" s="12">
        <f t="shared" si="20"/>
        <v>0</v>
      </c>
      <c r="H64" s="88">
        <f t="shared" si="20"/>
        <v>0</v>
      </c>
      <c r="I64" s="35">
        <v>1.3033999999999999</v>
      </c>
      <c r="J64" s="175">
        <v>74.604789999999994</v>
      </c>
    </row>
    <row r="65" spans="1:10" ht="20.399999999999999" x14ac:dyDescent="0.3">
      <c r="A65" s="31" t="s">
        <v>14</v>
      </c>
      <c r="B65" s="32" t="s">
        <v>3</v>
      </c>
      <c r="C65" s="188">
        <f t="shared" si="17"/>
        <v>0</v>
      </c>
      <c r="D65" s="77">
        <f t="shared" si="17"/>
        <v>0</v>
      </c>
      <c r="E65" s="12">
        <f t="shared" ref="E65:H65" si="21">E53</f>
        <v>0</v>
      </c>
      <c r="F65" s="77">
        <f t="shared" si="21"/>
        <v>0</v>
      </c>
      <c r="G65" s="12">
        <f t="shared" si="21"/>
        <v>0</v>
      </c>
      <c r="H65" s="88">
        <f t="shared" si="21"/>
        <v>0</v>
      </c>
      <c r="I65" s="35">
        <v>1.3204100000000001</v>
      </c>
      <c r="J65" s="175">
        <v>75.748580000000004</v>
      </c>
    </row>
    <row r="66" spans="1:10" ht="39.9" customHeight="1" x14ac:dyDescent="0.3">
      <c r="A66" s="41" t="s">
        <v>46</v>
      </c>
      <c r="B66" s="39"/>
      <c r="C66" s="188"/>
      <c r="D66" s="24"/>
      <c r="E66" s="24"/>
      <c r="F66" s="24"/>
      <c r="G66" s="24"/>
      <c r="H66" s="15"/>
      <c r="I66" s="35"/>
      <c r="J66" s="175"/>
    </row>
    <row r="67" spans="1:10" ht="20.399999999999999" x14ac:dyDescent="0.3">
      <c r="A67" s="31" t="s">
        <v>9</v>
      </c>
      <c r="B67" s="32" t="s">
        <v>10</v>
      </c>
      <c r="C67" s="188">
        <f>C61</f>
        <v>2.63E-2</v>
      </c>
      <c r="D67" s="77">
        <f>D61</f>
        <v>0</v>
      </c>
      <c r="E67" s="12">
        <f t="shared" ref="E67:H67" si="22">E61</f>
        <v>2.7699999999999999E-2</v>
      </c>
      <c r="F67" s="77">
        <f t="shared" si="22"/>
        <v>0</v>
      </c>
      <c r="G67" s="12">
        <f t="shared" si="22"/>
        <v>2.75E-2</v>
      </c>
      <c r="H67" s="88">
        <f t="shared" si="22"/>
        <v>0</v>
      </c>
      <c r="I67" s="35">
        <f>I61</f>
        <v>250.94637</v>
      </c>
      <c r="J67" s="175">
        <v>0</v>
      </c>
    </row>
    <row r="68" spans="1:10" ht="20.399999999999999" x14ac:dyDescent="0.3">
      <c r="A68" s="31" t="s">
        <v>11</v>
      </c>
      <c r="B68" s="32" t="s">
        <v>10</v>
      </c>
      <c r="C68" s="188">
        <f t="shared" ref="C68:D71" si="23">C62</f>
        <v>3.39E-2</v>
      </c>
      <c r="D68" s="77">
        <f t="shared" si="23"/>
        <v>0</v>
      </c>
      <c r="E68" s="12">
        <f t="shared" ref="E68:I68" si="24">E62</f>
        <v>3.56E-2</v>
      </c>
      <c r="F68" s="77">
        <f t="shared" si="24"/>
        <v>0</v>
      </c>
      <c r="G68" s="12">
        <f t="shared" si="24"/>
        <v>3.5400000000000001E-2</v>
      </c>
      <c r="H68" s="88">
        <f t="shared" si="24"/>
        <v>0</v>
      </c>
      <c r="I68" s="35">
        <f t="shared" si="24"/>
        <v>151.96221</v>
      </c>
      <c r="J68" s="175">
        <v>0</v>
      </c>
    </row>
    <row r="69" spans="1:10" ht="20.399999999999999" x14ac:dyDescent="0.3">
      <c r="A69" s="31" t="s">
        <v>12</v>
      </c>
      <c r="B69" s="32" t="s">
        <v>3</v>
      </c>
      <c r="C69" s="188">
        <f t="shared" si="23"/>
        <v>0</v>
      </c>
      <c r="D69" s="77">
        <f t="shared" si="23"/>
        <v>0</v>
      </c>
      <c r="E69" s="12">
        <f t="shared" ref="E69:I69" si="25">E63</f>
        <v>0</v>
      </c>
      <c r="F69" s="77">
        <f t="shared" si="25"/>
        <v>0</v>
      </c>
      <c r="G69" s="12">
        <f t="shared" si="25"/>
        <v>0</v>
      </c>
      <c r="H69" s="88">
        <f t="shared" si="25"/>
        <v>0</v>
      </c>
      <c r="I69" s="35">
        <f t="shared" si="25"/>
        <v>1.34196</v>
      </c>
      <c r="J69" s="175">
        <f>J63</f>
        <v>77.195809999999994</v>
      </c>
    </row>
    <row r="70" spans="1:10" ht="20.399999999999999" x14ac:dyDescent="0.3">
      <c r="A70" s="31" t="s">
        <v>13</v>
      </c>
      <c r="B70" s="32" t="s">
        <v>3</v>
      </c>
      <c r="C70" s="188">
        <f t="shared" si="23"/>
        <v>0</v>
      </c>
      <c r="D70" s="77">
        <f t="shared" si="23"/>
        <v>0</v>
      </c>
      <c r="E70" s="12">
        <f t="shared" ref="E70:J70" si="26">E64</f>
        <v>0</v>
      </c>
      <c r="F70" s="77">
        <f t="shared" si="26"/>
        <v>0</v>
      </c>
      <c r="G70" s="12">
        <f t="shared" si="26"/>
        <v>0</v>
      </c>
      <c r="H70" s="88">
        <f t="shared" si="26"/>
        <v>0</v>
      </c>
      <c r="I70" s="35">
        <f t="shared" si="26"/>
        <v>1.3033999999999999</v>
      </c>
      <c r="J70" s="175">
        <f t="shared" si="26"/>
        <v>74.604789999999994</v>
      </c>
    </row>
    <row r="71" spans="1:10" ht="21" thickBot="1" x14ac:dyDescent="0.35">
      <c r="A71" s="42" t="s">
        <v>14</v>
      </c>
      <c r="B71" s="82" t="s">
        <v>3</v>
      </c>
      <c r="C71" s="195">
        <f t="shared" si="23"/>
        <v>0</v>
      </c>
      <c r="D71" s="79">
        <f t="shared" si="23"/>
        <v>0</v>
      </c>
      <c r="E71" s="78">
        <f t="shared" ref="E71:J71" si="27">E65</f>
        <v>0</v>
      </c>
      <c r="F71" s="79">
        <f t="shared" si="27"/>
        <v>0</v>
      </c>
      <c r="G71" s="78">
        <f t="shared" si="27"/>
        <v>0</v>
      </c>
      <c r="H71" s="90">
        <f t="shared" si="27"/>
        <v>0</v>
      </c>
      <c r="I71" s="166">
        <f t="shared" si="27"/>
        <v>1.3204100000000001</v>
      </c>
      <c r="J71" s="178">
        <f t="shared" si="27"/>
        <v>75.748580000000004</v>
      </c>
    </row>
  </sheetData>
  <sheetProtection selectLockedCells="1" selectUnlockedCells="1"/>
  <mergeCells count="8">
    <mergeCell ref="A1:J1"/>
    <mergeCell ref="A2:A7"/>
    <mergeCell ref="B2:B7"/>
    <mergeCell ref="C4:H5"/>
    <mergeCell ref="C7:H7"/>
    <mergeCell ref="C2:J2"/>
    <mergeCell ref="C3:J3"/>
    <mergeCell ref="I4:J4"/>
  </mergeCells>
  <printOptions horizontalCentered="1"/>
  <pageMargins left="0" right="0" top="0.39370078740157483" bottom="0" header="0" footer="0"/>
  <pageSetup paperSize="9" scale="50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94"/>
  <sheetViews>
    <sheetView tabSelected="1" zoomScale="68" zoomScaleNormal="68" workbookViewId="0">
      <pane xSplit="2" ySplit="7" topLeftCell="C9" activePane="bottomRight" state="frozen"/>
      <selection pane="topRight" activeCell="C1" sqref="C1"/>
      <selection pane="bottomLeft" activeCell="A8" sqref="A8"/>
      <selection pane="bottomRight" activeCell="J13" sqref="J13"/>
    </sheetView>
  </sheetViews>
  <sheetFormatPr defaultColWidth="11.44140625" defaultRowHeight="13.8" x14ac:dyDescent="0.3"/>
  <cols>
    <col min="1" max="1" width="84.109375" style="2" customWidth="1"/>
    <col min="2" max="2" width="14.44140625" style="2" customWidth="1"/>
    <col min="3" max="8" width="15.6640625" style="5" customWidth="1"/>
    <col min="9" max="9" width="28.6640625" style="5" customWidth="1"/>
    <col min="10" max="10" width="22.6640625" style="6" customWidth="1"/>
    <col min="11" max="16384" width="11.44140625" style="2"/>
  </cols>
  <sheetData>
    <row r="1" spans="1:10" s="1" customFormat="1" ht="35.1" customHeight="1" thickBot="1" x14ac:dyDescent="0.35">
      <c r="A1" s="196" t="s">
        <v>79</v>
      </c>
      <c r="B1" s="196"/>
      <c r="C1" s="196"/>
      <c r="D1" s="196"/>
      <c r="E1" s="196"/>
      <c r="F1" s="196"/>
      <c r="G1" s="196"/>
      <c r="H1" s="196"/>
      <c r="I1" s="196"/>
      <c r="J1" s="196"/>
    </row>
    <row r="2" spans="1:10" s="1" customFormat="1" ht="39.9" customHeight="1" x14ac:dyDescent="0.3">
      <c r="A2" s="197" t="s">
        <v>25</v>
      </c>
      <c r="B2" s="201" t="s">
        <v>26</v>
      </c>
      <c r="C2" s="214" t="s">
        <v>80</v>
      </c>
      <c r="D2" s="215"/>
      <c r="E2" s="215"/>
      <c r="F2" s="215"/>
      <c r="G2" s="215"/>
      <c r="H2" s="215"/>
      <c r="I2" s="215"/>
      <c r="J2" s="216"/>
    </row>
    <row r="3" spans="1:10" s="1" customFormat="1" ht="39.9" customHeight="1" x14ac:dyDescent="0.3">
      <c r="A3" s="198"/>
      <c r="B3" s="202"/>
      <c r="C3" s="217" t="s">
        <v>65</v>
      </c>
      <c r="D3" s="218"/>
      <c r="E3" s="218"/>
      <c r="F3" s="218"/>
      <c r="G3" s="218"/>
      <c r="H3" s="218"/>
      <c r="I3" s="218"/>
      <c r="J3" s="219"/>
    </row>
    <row r="4" spans="1:10" s="1" customFormat="1" ht="69.900000000000006" customHeight="1" x14ac:dyDescent="0.3">
      <c r="A4" s="199"/>
      <c r="B4" s="203"/>
      <c r="C4" s="205" t="s">
        <v>81</v>
      </c>
      <c r="D4" s="206"/>
      <c r="E4" s="206"/>
      <c r="F4" s="206"/>
      <c r="G4" s="206"/>
      <c r="H4" s="207"/>
      <c r="I4" s="220" t="s">
        <v>82</v>
      </c>
      <c r="J4" s="221"/>
    </row>
    <row r="5" spans="1:10" s="1" customFormat="1" ht="81" customHeight="1" x14ac:dyDescent="0.3">
      <c r="A5" s="199"/>
      <c r="B5" s="203"/>
      <c r="C5" s="208"/>
      <c r="D5" s="209"/>
      <c r="E5" s="209"/>
      <c r="F5" s="209"/>
      <c r="G5" s="209"/>
      <c r="H5" s="210"/>
      <c r="I5" s="168" t="s">
        <v>83</v>
      </c>
      <c r="J5" s="170" t="s">
        <v>28</v>
      </c>
    </row>
    <row r="6" spans="1:10" s="1" customFormat="1" ht="30" customHeight="1" x14ac:dyDescent="0.3">
      <c r="A6" s="199"/>
      <c r="B6" s="203"/>
      <c r="C6" s="182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128" t="s">
        <v>34</v>
      </c>
      <c r="I6" s="80" t="s">
        <v>72</v>
      </c>
      <c r="J6" s="171" t="s">
        <v>73</v>
      </c>
    </row>
    <row r="7" spans="1:10" s="1" customFormat="1" ht="51" customHeight="1" thickBot="1" x14ac:dyDescent="0.35">
      <c r="A7" s="200"/>
      <c r="B7" s="204"/>
      <c r="C7" s="211" t="s">
        <v>37</v>
      </c>
      <c r="D7" s="212"/>
      <c r="E7" s="212"/>
      <c r="F7" s="212"/>
      <c r="G7" s="212"/>
      <c r="H7" s="213"/>
      <c r="I7" s="81" t="s">
        <v>78</v>
      </c>
      <c r="J7" s="172" t="s">
        <v>63</v>
      </c>
    </row>
    <row r="8" spans="1:10" ht="18" customHeight="1" x14ac:dyDescent="0.3">
      <c r="A8" s="60" t="s">
        <v>15</v>
      </c>
      <c r="B8" s="69"/>
      <c r="C8" s="101"/>
      <c r="D8" s="92"/>
      <c r="E8" s="93"/>
      <c r="F8" s="92"/>
      <c r="G8" s="94"/>
      <c r="H8" s="102"/>
      <c r="I8" s="147"/>
      <c r="J8" s="173"/>
    </row>
    <row r="9" spans="1:10" ht="27.75" customHeight="1" x14ac:dyDescent="0.3">
      <c r="A9" s="34" t="s">
        <v>16</v>
      </c>
      <c r="B9" s="70"/>
      <c r="C9" s="103"/>
      <c r="D9" s="23"/>
      <c r="E9" s="18"/>
      <c r="F9" s="23"/>
      <c r="G9" s="18"/>
      <c r="H9" s="104"/>
      <c r="I9" s="148"/>
      <c r="J9" s="174"/>
    </row>
    <row r="10" spans="1:10" ht="17.399999999999999" x14ac:dyDescent="0.3">
      <c r="A10" s="43" t="s">
        <v>53</v>
      </c>
      <c r="B10" s="71"/>
      <c r="C10" s="103"/>
      <c r="D10" s="23"/>
      <c r="E10" s="18"/>
      <c r="F10" s="23"/>
      <c r="G10" s="18"/>
      <c r="H10" s="104"/>
      <c r="I10" s="148"/>
      <c r="J10" s="174"/>
    </row>
    <row r="11" spans="1:10" ht="17.399999999999999" x14ac:dyDescent="0.3">
      <c r="A11" s="61" t="s">
        <v>7</v>
      </c>
      <c r="B11" s="71"/>
      <c r="C11" s="103"/>
      <c r="D11" s="23"/>
      <c r="E11" s="18"/>
      <c r="F11" s="23"/>
      <c r="G11" s="18"/>
      <c r="H11" s="104"/>
      <c r="I11" s="149"/>
      <c r="J11" s="175"/>
    </row>
    <row r="12" spans="1:10" ht="50.1" customHeight="1" x14ac:dyDescent="0.3">
      <c r="A12" s="44" t="s">
        <v>66</v>
      </c>
      <c r="B12" s="71"/>
      <c r="C12" s="86"/>
      <c r="D12" s="24"/>
      <c r="E12" s="12"/>
      <c r="F12" s="24"/>
      <c r="G12" s="19"/>
      <c r="H12" s="105"/>
      <c r="I12" s="165" t="s">
        <v>69</v>
      </c>
      <c r="J12" s="176"/>
    </row>
    <row r="13" spans="1:10" ht="22.5" customHeight="1" x14ac:dyDescent="0.3">
      <c r="A13" s="45" t="s">
        <v>35</v>
      </c>
      <c r="B13" s="32" t="s">
        <v>36</v>
      </c>
      <c r="C13" s="86">
        <f>BT!C18</f>
        <v>2.4899999999999999E-2</v>
      </c>
      <c r="D13" s="12">
        <f>BT!D18</f>
        <v>2.4899999999999999E-2</v>
      </c>
      <c r="E13" s="12">
        <f>BT!E18</f>
        <v>2.4899999999999999E-2</v>
      </c>
      <c r="F13" s="12">
        <f>BT!F18</f>
        <v>2.4899999999999999E-2</v>
      </c>
      <c r="G13" s="12">
        <f>BT!G18</f>
        <v>2.4899999999999999E-2</v>
      </c>
      <c r="H13" s="15">
        <f>BT!H18</f>
        <v>2.4899999999999999E-2</v>
      </c>
      <c r="I13" s="57">
        <v>0</v>
      </c>
      <c r="J13" s="177">
        <f>BT!J18</f>
        <v>0</v>
      </c>
    </row>
    <row r="14" spans="1:10" ht="22.5" customHeight="1" x14ac:dyDescent="0.3">
      <c r="A14" s="45" t="s">
        <v>8</v>
      </c>
      <c r="B14" s="71" t="s">
        <v>3</v>
      </c>
      <c r="C14" s="86">
        <f>BT!C19</f>
        <v>1.26E-2</v>
      </c>
      <c r="D14" s="12">
        <f>BT!D19</f>
        <v>1.3299999999999999E-2</v>
      </c>
      <c r="E14" s="12">
        <f>BT!E19</f>
        <v>1.35E-2</v>
      </c>
      <c r="F14" s="12">
        <f>BT!F19</f>
        <v>1.4200000000000001E-2</v>
      </c>
      <c r="G14" s="12">
        <f>BT!G19</f>
        <v>1.34E-2</v>
      </c>
      <c r="H14" s="15">
        <f>BT!H19</f>
        <v>1.47E-2</v>
      </c>
      <c r="I14" s="58">
        <v>2.21475</v>
      </c>
      <c r="J14" s="177">
        <f>BT!J19</f>
        <v>75.902169999999998</v>
      </c>
    </row>
    <row r="15" spans="1:10" ht="45" customHeight="1" x14ac:dyDescent="0.3">
      <c r="A15" s="153" t="s">
        <v>74</v>
      </c>
      <c r="B15" s="71"/>
      <c r="C15" s="106"/>
      <c r="D15" s="19"/>
      <c r="E15" s="19"/>
      <c r="F15" s="19"/>
      <c r="G15" s="19"/>
      <c r="H15" s="29"/>
      <c r="I15" s="165" t="s">
        <v>70</v>
      </c>
      <c r="J15" s="175"/>
    </row>
    <row r="16" spans="1:10" ht="22.5" customHeight="1" x14ac:dyDescent="0.3">
      <c r="A16" s="46" t="s">
        <v>35</v>
      </c>
      <c r="B16" s="32" t="s">
        <v>36</v>
      </c>
      <c r="C16" s="107">
        <f>BT!C21</f>
        <v>0</v>
      </c>
      <c r="D16" s="20">
        <f>BT!D21</f>
        <v>0</v>
      </c>
      <c r="E16" s="20">
        <f>BT!E21</f>
        <v>0</v>
      </c>
      <c r="F16" s="20">
        <f>BT!F21</f>
        <v>0</v>
      </c>
      <c r="G16" s="20">
        <f>BT!G21</f>
        <v>0</v>
      </c>
      <c r="H16" s="30">
        <f>BT!H21</f>
        <v>0</v>
      </c>
      <c r="I16" s="58">
        <v>0</v>
      </c>
      <c r="J16" s="175">
        <f>BT!J21</f>
        <v>0</v>
      </c>
    </row>
    <row r="17" spans="1:10" ht="20.399999999999999" x14ac:dyDescent="0.3">
      <c r="A17" s="46" t="s">
        <v>75</v>
      </c>
      <c r="B17" s="71" t="s">
        <v>3</v>
      </c>
      <c r="C17" s="107">
        <f>BT!C22</f>
        <v>0</v>
      </c>
      <c r="D17" s="20">
        <f>BT!D22</f>
        <v>0</v>
      </c>
      <c r="E17" s="20">
        <f>BT!E22</f>
        <v>0</v>
      </c>
      <c r="F17" s="20">
        <f>BT!F22</f>
        <v>0</v>
      </c>
      <c r="G17" s="20">
        <f>BT!G22</f>
        <v>0</v>
      </c>
      <c r="H17" s="30">
        <f>BT!H22</f>
        <v>0</v>
      </c>
      <c r="I17" s="58">
        <v>-58.663049999999998</v>
      </c>
      <c r="J17" s="175">
        <f>BT!J22</f>
        <v>26.232340000000001</v>
      </c>
    </row>
    <row r="18" spans="1:10" ht="50.1" customHeight="1" x14ac:dyDescent="0.3">
      <c r="A18" s="47" t="s">
        <v>76</v>
      </c>
      <c r="B18" s="32"/>
      <c r="C18" s="106"/>
      <c r="D18" s="25"/>
      <c r="E18" s="19"/>
      <c r="F18" s="25"/>
      <c r="G18" s="19"/>
      <c r="H18" s="105"/>
      <c r="I18" s="165" t="s">
        <v>70</v>
      </c>
      <c r="J18" s="176"/>
    </row>
    <row r="19" spans="1:10" ht="17.399999999999999" x14ac:dyDescent="0.3">
      <c r="A19" s="48" t="s">
        <v>35</v>
      </c>
      <c r="B19" s="32" t="s">
        <v>36</v>
      </c>
      <c r="C19" s="106">
        <v>0</v>
      </c>
      <c r="D19" s="19">
        <v>0</v>
      </c>
      <c r="E19" s="19">
        <v>0</v>
      </c>
      <c r="F19" s="19">
        <v>0</v>
      </c>
      <c r="G19" s="19">
        <v>0</v>
      </c>
      <c r="H19" s="29">
        <v>0</v>
      </c>
      <c r="I19" s="58">
        <v>0</v>
      </c>
      <c r="J19" s="177">
        <f>BT!J24</f>
        <v>0</v>
      </c>
    </row>
    <row r="20" spans="1:10" ht="18" customHeight="1" x14ac:dyDescent="0.3">
      <c r="A20" s="48" t="s">
        <v>77</v>
      </c>
      <c r="B20" s="32" t="s">
        <v>3</v>
      </c>
      <c r="C20" s="106">
        <v>0</v>
      </c>
      <c r="D20" s="19">
        <v>0</v>
      </c>
      <c r="E20" s="19">
        <v>0</v>
      </c>
      <c r="F20" s="19">
        <v>0</v>
      </c>
      <c r="G20" s="19">
        <v>0</v>
      </c>
      <c r="H20" s="29">
        <v>0</v>
      </c>
      <c r="I20" s="58">
        <v>-45.41545</v>
      </c>
      <c r="J20" s="177">
        <f>BT!J25</f>
        <v>37.449039999999997</v>
      </c>
    </row>
    <row r="21" spans="1:10" ht="50.1" customHeight="1" x14ac:dyDescent="0.3">
      <c r="A21" s="49" t="s">
        <v>67</v>
      </c>
      <c r="B21" s="32"/>
      <c r="C21" s="106"/>
      <c r="D21" s="25"/>
      <c r="E21" s="19"/>
      <c r="F21" s="25"/>
      <c r="G21" s="19"/>
      <c r="H21" s="105"/>
      <c r="I21" s="165" t="s">
        <v>71</v>
      </c>
      <c r="J21" s="175"/>
    </row>
    <row r="22" spans="1:10" ht="17.399999999999999" x14ac:dyDescent="0.3">
      <c r="A22" s="50" t="s">
        <v>35</v>
      </c>
      <c r="B22" s="32" t="s">
        <v>36</v>
      </c>
      <c r="C22" s="106">
        <v>0</v>
      </c>
      <c r="D22" s="19">
        <v>0</v>
      </c>
      <c r="E22" s="19">
        <v>0</v>
      </c>
      <c r="F22" s="19">
        <v>0</v>
      </c>
      <c r="G22" s="19">
        <v>0</v>
      </c>
      <c r="H22" s="29">
        <v>0</v>
      </c>
      <c r="I22" s="33">
        <v>0</v>
      </c>
      <c r="J22" s="175"/>
    </row>
    <row r="23" spans="1:10" ht="18" customHeight="1" x14ac:dyDescent="0.3">
      <c r="A23" s="50" t="s">
        <v>38</v>
      </c>
      <c r="B23" s="32" t="s">
        <v>3</v>
      </c>
      <c r="C23" s="106">
        <v>0</v>
      </c>
      <c r="D23" s="19">
        <v>0</v>
      </c>
      <c r="E23" s="19">
        <v>0</v>
      </c>
      <c r="F23" s="19">
        <v>0</v>
      </c>
      <c r="G23" s="19">
        <v>0</v>
      </c>
      <c r="H23" s="29">
        <v>0</v>
      </c>
      <c r="I23" s="33">
        <v>-28.078250000000001</v>
      </c>
      <c r="J23" s="175"/>
    </row>
    <row r="24" spans="1:10" ht="48.6" customHeight="1" x14ac:dyDescent="0.3">
      <c r="A24" s="51" t="s">
        <v>48</v>
      </c>
      <c r="B24" s="32"/>
      <c r="C24" s="106"/>
      <c r="D24" s="25"/>
      <c r="E24" s="19"/>
      <c r="F24" s="25"/>
      <c r="G24" s="19"/>
      <c r="H24" s="105"/>
      <c r="I24" s="144" t="s">
        <v>52</v>
      </c>
      <c r="J24" s="175"/>
    </row>
    <row r="25" spans="1:10" ht="22.5" customHeight="1" x14ac:dyDescent="0.3">
      <c r="A25" s="52" t="s">
        <v>35</v>
      </c>
      <c r="B25" s="32" t="s">
        <v>36</v>
      </c>
      <c r="C25" s="106">
        <v>0</v>
      </c>
      <c r="D25" s="19">
        <v>0</v>
      </c>
      <c r="E25" s="19">
        <v>0</v>
      </c>
      <c r="F25" s="19">
        <v>0</v>
      </c>
      <c r="G25" s="19">
        <v>0</v>
      </c>
      <c r="H25" s="29">
        <v>0</v>
      </c>
      <c r="I25" s="58">
        <v>0</v>
      </c>
      <c r="J25" s="175"/>
    </row>
    <row r="26" spans="1:10" ht="18" customHeight="1" thickBot="1" x14ac:dyDescent="0.35">
      <c r="A26" s="133" t="s">
        <v>38</v>
      </c>
      <c r="B26" s="82" t="s">
        <v>3</v>
      </c>
      <c r="C26" s="140">
        <f>C23</f>
        <v>0</v>
      </c>
      <c r="D26" s="141">
        <f>D23</f>
        <v>0</v>
      </c>
      <c r="E26" s="141">
        <f t="shared" ref="E26:H26" si="0">E23</f>
        <v>0</v>
      </c>
      <c r="F26" s="141">
        <f t="shared" si="0"/>
        <v>0</v>
      </c>
      <c r="G26" s="141">
        <f t="shared" si="0"/>
        <v>0</v>
      </c>
      <c r="H26" s="142">
        <f t="shared" si="0"/>
        <v>0</v>
      </c>
      <c r="I26" s="135">
        <v>0</v>
      </c>
      <c r="J26" s="178"/>
    </row>
    <row r="27" spans="1:10" ht="60" customHeight="1" x14ac:dyDescent="0.3">
      <c r="A27" s="129" t="s">
        <v>49</v>
      </c>
      <c r="B27" s="39"/>
      <c r="C27" s="136"/>
      <c r="D27" s="137"/>
      <c r="E27" s="138"/>
      <c r="F27" s="137"/>
      <c r="G27" s="138"/>
      <c r="H27" s="139"/>
      <c r="I27" s="150"/>
      <c r="J27" s="179"/>
    </row>
    <row r="28" spans="1:10" ht="22.5" customHeight="1" x14ac:dyDescent="0.3">
      <c r="A28" s="53" t="s">
        <v>35</v>
      </c>
      <c r="B28" s="32" t="s">
        <v>36</v>
      </c>
      <c r="C28" s="106">
        <f>C$13</f>
        <v>2.4899999999999999E-2</v>
      </c>
      <c r="D28" s="19">
        <f>D$13</f>
        <v>2.4899999999999999E-2</v>
      </c>
      <c r="E28" s="19">
        <f t="shared" ref="E28:H28" si="1">E$13</f>
        <v>2.4899999999999999E-2</v>
      </c>
      <c r="F28" s="19">
        <f t="shared" si="1"/>
        <v>2.4899999999999999E-2</v>
      </c>
      <c r="G28" s="19">
        <f t="shared" si="1"/>
        <v>2.4899999999999999E-2</v>
      </c>
      <c r="H28" s="29">
        <f t="shared" si="1"/>
        <v>2.4899999999999999E-2</v>
      </c>
      <c r="I28" s="99">
        <v>0</v>
      </c>
      <c r="J28" s="175">
        <f>BT!J33</f>
        <v>0</v>
      </c>
    </row>
    <row r="29" spans="1:10" ht="22.5" customHeight="1" x14ac:dyDescent="0.3">
      <c r="A29" s="53" t="s">
        <v>38</v>
      </c>
      <c r="B29" s="32" t="s">
        <v>3</v>
      </c>
      <c r="C29" s="107">
        <f>BT!C34</f>
        <v>1.3100000000000001E-2</v>
      </c>
      <c r="D29" s="20">
        <f>BT!D34</f>
        <v>1.38E-2</v>
      </c>
      <c r="E29" s="20">
        <f>BT!E34</f>
        <v>1.37E-2</v>
      </c>
      <c r="F29" s="20">
        <f>BT!F34</f>
        <v>1.4800000000000001E-2</v>
      </c>
      <c r="G29" s="20">
        <f>BT!G34</f>
        <v>1.37E-2</v>
      </c>
      <c r="H29" s="30">
        <f>BT!H34</f>
        <v>1.49E-2</v>
      </c>
      <c r="I29" s="99">
        <v>-49.939410000000002</v>
      </c>
      <c r="J29" s="175">
        <f>BT!J34</f>
        <v>26.230440000000002</v>
      </c>
    </row>
    <row r="30" spans="1:10" ht="39.9" customHeight="1" x14ac:dyDescent="0.3">
      <c r="A30" s="38" t="s">
        <v>50</v>
      </c>
      <c r="B30" s="32"/>
      <c r="C30" s="107"/>
      <c r="D30" s="26"/>
      <c r="E30" s="20"/>
      <c r="F30" s="26"/>
      <c r="G30" s="20"/>
      <c r="H30" s="108"/>
      <c r="I30" s="100"/>
      <c r="J30" s="175"/>
    </row>
    <row r="31" spans="1:10" ht="18" customHeight="1" x14ac:dyDescent="0.3">
      <c r="A31" s="54" t="s">
        <v>35</v>
      </c>
      <c r="B31" s="32" t="s">
        <v>36</v>
      </c>
      <c r="C31" s="106">
        <f>C$13</f>
        <v>2.4899999999999999E-2</v>
      </c>
      <c r="D31" s="19">
        <f>D$13</f>
        <v>2.4899999999999999E-2</v>
      </c>
      <c r="E31" s="19">
        <f t="shared" ref="E31:H31" si="2">E$13</f>
        <v>2.4899999999999999E-2</v>
      </c>
      <c r="F31" s="19">
        <f t="shared" si="2"/>
        <v>2.4899999999999999E-2</v>
      </c>
      <c r="G31" s="19">
        <f t="shared" si="2"/>
        <v>2.4899999999999999E-2</v>
      </c>
      <c r="H31" s="29">
        <f t="shared" si="2"/>
        <v>2.4899999999999999E-2</v>
      </c>
      <c r="I31" s="100">
        <v>0</v>
      </c>
      <c r="J31" s="175">
        <f>BT!J36</f>
        <v>0</v>
      </c>
    </row>
    <row r="32" spans="1:10" ht="18.75" customHeight="1" x14ac:dyDescent="0.3">
      <c r="A32" s="54" t="s">
        <v>38</v>
      </c>
      <c r="B32" s="32" t="s">
        <v>3</v>
      </c>
      <c r="C32" s="107">
        <f>C29</f>
        <v>1.3100000000000001E-2</v>
      </c>
      <c r="D32" s="20">
        <f>D29</f>
        <v>1.38E-2</v>
      </c>
      <c r="E32" s="20">
        <f t="shared" ref="E32:H32" si="3">E29</f>
        <v>1.37E-2</v>
      </c>
      <c r="F32" s="20">
        <f t="shared" si="3"/>
        <v>1.4800000000000001E-2</v>
      </c>
      <c r="G32" s="20">
        <f t="shared" si="3"/>
        <v>1.37E-2</v>
      </c>
      <c r="H32" s="30">
        <f t="shared" si="3"/>
        <v>1.49E-2</v>
      </c>
      <c r="I32" s="100">
        <v>-78.015749999999997</v>
      </c>
      <c r="J32" s="175">
        <f>BT!J37</f>
        <v>0</v>
      </c>
    </row>
    <row r="33" spans="1:10" ht="24" x14ac:dyDescent="0.3">
      <c r="A33" s="34" t="s">
        <v>51</v>
      </c>
      <c r="B33" s="32"/>
      <c r="C33" s="107"/>
      <c r="D33" s="26"/>
      <c r="E33" s="20"/>
      <c r="F33" s="26"/>
      <c r="G33" s="20"/>
      <c r="H33" s="108"/>
      <c r="I33" s="99"/>
      <c r="J33" s="175"/>
    </row>
    <row r="34" spans="1:10" ht="18" customHeight="1" x14ac:dyDescent="0.3">
      <c r="A34" s="31" t="s">
        <v>35</v>
      </c>
      <c r="B34" s="32" t="s">
        <v>36</v>
      </c>
      <c r="C34" s="106">
        <f>C$13</f>
        <v>2.4899999999999999E-2</v>
      </c>
      <c r="D34" s="19">
        <f>D$13</f>
        <v>2.4899999999999999E-2</v>
      </c>
      <c r="E34" s="19">
        <f t="shared" ref="E34:H34" si="4">E$13</f>
        <v>2.4899999999999999E-2</v>
      </c>
      <c r="F34" s="19">
        <f t="shared" si="4"/>
        <v>2.4899999999999999E-2</v>
      </c>
      <c r="G34" s="19">
        <f t="shared" si="4"/>
        <v>2.4899999999999999E-2</v>
      </c>
      <c r="H34" s="29">
        <f t="shared" si="4"/>
        <v>2.4899999999999999E-2</v>
      </c>
      <c r="I34" s="100">
        <v>0</v>
      </c>
      <c r="J34" s="175">
        <f>BT!J39</f>
        <v>0</v>
      </c>
    </row>
    <row r="35" spans="1:10" ht="18" customHeight="1" x14ac:dyDescent="0.3">
      <c r="A35" s="31" t="s">
        <v>38</v>
      </c>
      <c r="B35" s="32" t="s">
        <v>3</v>
      </c>
      <c r="C35" s="107">
        <f>C29</f>
        <v>1.3100000000000001E-2</v>
      </c>
      <c r="D35" s="20">
        <f>D29</f>
        <v>1.38E-2</v>
      </c>
      <c r="E35" s="20">
        <f t="shared" ref="E35:H35" si="5">E29</f>
        <v>1.37E-2</v>
      </c>
      <c r="F35" s="20">
        <f t="shared" si="5"/>
        <v>1.4800000000000001E-2</v>
      </c>
      <c r="G35" s="20">
        <f t="shared" si="5"/>
        <v>1.37E-2</v>
      </c>
      <c r="H35" s="30">
        <f t="shared" si="5"/>
        <v>1.49E-2</v>
      </c>
      <c r="I35" s="100">
        <v>2.1736800000000001</v>
      </c>
      <c r="J35" s="175">
        <f>BT!J40</f>
        <v>75.605559999999997</v>
      </c>
    </row>
    <row r="36" spans="1:10" ht="30" customHeight="1" x14ac:dyDescent="0.3">
      <c r="A36" s="61" t="s">
        <v>17</v>
      </c>
      <c r="B36" s="71"/>
      <c r="C36" s="107"/>
      <c r="D36" s="26"/>
      <c r="E36" s="20"/>
      <c r="F36" s="26"/>
      <c r="G36" s="20"/>
      <c r="H36" s="108"/>
      <c r="I36" s="99"/>
      <c r="J36" s="175"/>
    </row>
    <row r="37" spans="1:10" ht="18" customHeight="1" x14ac:dyDescent="0.3">
      <c r="A37" s="31" t="s">
        <v>35</v>
      </c>
      <c r="B37" s="32" t="s">
        <v>36</v>
      </c>
      <c r="C37" s="106">
        <f>C$13</f>
        <v>2.4899999999999999E-2</v>
      </c>
      <c r="D37" s="19">
        <f>D$13</f>
        <v>2.4899999999999999E-2</v>
      </c>
      <c r="E37" s="19">
        <f t="shared" ref="E37:H37" si="6">E$13</f>
        <v>2.4899999999999999E-2</v>
      </c>
      <c r="F37" s="19">
        <f t="shared" si="6"/>
        <v>2.4899999999999999E-2</v>
      </c>
      <c r="G37" s="19">
        <f t="shared" si="6"/>
        <v>2.4899999999999999E-2</v>
      </c>
      <c r="H37" s="29">
        <f t="shared" si="6"/>
        <v>2.4899999999999999E-2</v>
      </c>
      <c r="I37" s="99">
        <v>0</v>
      </c>
      <c r="J37" s="175">
        <f>BT!J42</f>
        <v>0</v>
      </c>
    </row>
    <row r="38" spans="1:10" ht="18" customHeight="1" x14ac:dyDescent="0.3">
      <c r="A38" s="31" t="s">
        <v>40</v>
      </c>
      <c r="B38" s="71" t="s">
        <v>3</v>
      </c>
      <c r="C38" s="107">
        <f>C29</f>
        <v>1.3100000000000001E-2</v>
      </c>
      <c r="D38" s="20">
        <f>D29</f>
        <v>1.38E-2</v>
      </c>
      <c r="E38" s="20">
        <f t="shared" ref="E38:H38" si="7">E29</f>
        <v>1.37E-2</v>
      </c>
      <c r="F38" s="20">
        <f t="shared" si="7"/>
        <v>1.4800000000000001E-2</v>
      </c>
      <c r="G38" s="20">
        <f t="shared" si="7"/>
        <v>1.37E-2</v>
      </c>
      <c r="H38" s="30">
        <f t="shared" si="7"/>
        <v>1.49E-2</v>
      </c>
      <c r="I38" s="99">
        <v>2.3633700000000002</v>
      </c>
      <c r="J38" s="175">
        <f>BT!J43</f>
        <v>75.896100000000004</v>
      </c>
    </row>
    <row r="39" spans="1:10" ht="20.399999999999999" x14ac:dyDescent="0.3">
      <c r="A39" s="31" t="s">
        <v>41</v>
      </c>
      <c r="B39" s="71" t="s">
        <v>3</v>
      </c>
      <c r="C39" s="107">
        <f>C29</f>
        <v>1.3100000000000001E-2</v>
      </c>
      <c r="D39" s="20">
        <f>D29</f>
        <v>1.38E-2</v>
      </c>
      <c r="E39" s="20">
        <f t="shared" ref="E39:H39" si="8">E29</f>
        <v>1.37E-2</v>
      </c>
      <c r="F39" s="20">
        <f t="shared" si="8"/>
        <v>1.4800000000000001E-2</v>
      </c>
      <c r="G39" s="20">
        <f t="shared" si="8"/>
        <v>1.37E-2</v>
      </c>
      <c r="H39" s="30">
        <f t="shared" si="8"/>
        <v>1.49E-2</v>
      </c>
      <c r="I39" s="99">
        <f>I38</f>
        <v>2.3633700000000002</v>
      </c>
      <c r="J39" s="175">
        <f>BT!J44</f>
        <v>75.896100000000004</v>
      </c>
    </row>
    <row r="40" spans="1:10" ht="39.9" customHeight="1" x14ac:dyDescent="0.3">
      <c r="A40" s="61" t="s">
        <v>54</v>
      </c>
      <c r="B40" s="71"/>
      <c r="C40" s="107"/>
      <c r="D40" s="26"/>
      <c r="E40" s="20"/>
      <c r="F40" s="26"/>
      <c r="G40" s="20"/>
      <c r="H40" s="108"/>
      <c r="I40" s="151"/>
      <c r="J40" s="179"/>
    </row>
    <row r="41" spans="1:10" ht="22.5" customHeight="1" x14ac:dyDescent="0.3">
      <c r="A41" s="31" t="s">
        <v>35</v>
      </c>
      <c r="B41" s="32" t="s">
        <v>36</v>
      </c>
      <c r="C41" s="106">
        <f>C$13</f>
        <v>2.4899999999999999E-2</v>
      </c>
      <c r="D41" s="19">
        <f>D$13</f>
        <v>2.4899999999999999E-2</v>
      </c>
      <c r="E41" s="19">
        <f t="shared" ref="E41:H41" si="9">E$13</f>
        <v>2.4899999999999999E-2</v>
      </c>
      <c r="F41" s="19">
        <f t="shared" si="9"/>
        <v>2.4899999999999999E-2</v>
      </c>
      <c r="G41" s="19">
        <f t="shared" si="9"/>
        <v>2.4899999999999999E-2</v>
      </c>
      <c r="H41" s="29">
        <f t="shared" si="9"/>
        <v>2.4899999999999999E-2</v>
      </c>
      <c r="I41" s="151">
        <v>0</v>
      </c>
      <c r="J41" s="175">
        <f>BT!J46</f>
        <v>0</v>
      </c>
    </row>
    <row r="42" spans="1:10" ht="18" customHeight="1" x14ac:dyDescent="0.3">
      <c r="A42" s="62" t="s">
        <v>8</v>
      </c>
      <c r="B42" s="71" t="s">
        <v>3</v>
      </c>
      <c r="C42" s="107">
        <f>C29</f>
        <v>1.3100000000000001E-2</v>
      </c>
      <c r="D42" s="20">
        <f>D29</f>
        <v>1.38E-2</v>
      </c>
      <c r="E42" s="20">
        <f t="shared" ref="E42:H42" si="10">E29</f>
        <v>1.37E-2</v>
      </c>
      <c r="F42" s="20">
        <f t="shared" si="10"/>
        <v>1.4800000000000001E-2</v>
      </c>
      <c r="G42" s="20">
        <f t="shared" si="10"/>
        <v>1.37E-2</v>
      </c>
      <c r="H42" s="30">
        <f t="shared" si="10"/>
        <v>1.49E-2</v>
      </c>
      <c r="I42" s="151">
        <f>I38</f>
        <v>2.3633700000000002</v>
      </c>
      <c r="J42" s="175">
        <f>BT!J47</f>
        <v>75.896100000000004</v>
      </c>
    </row>
    <row r="43" spans="1:10" ht="25.5" customHeight="1" x14ac:dyDescent="0.3">
      <c r="A43" s="61" t="s">
        <v>55</v>
      </c>
      <c r="B43" s="71"/>
      <c r="C43" s="106"/>
      <c r="D43" s="25"/>
      <c r="E43" s="19"/>
      <c r="F43" s="25"/>
      <c r="G43" s="19"/>
      <c r="H43" s="105"/>
      <c r="I43" s="151"/>
      <c r="J43" s="175"/>
    </row>
    <row r="44" spans="1:10" ht="17.399999999999999" x14ac:dyDescent="0.3">
      <c r="A44" s="31" t="s">
        <v>35</v>
      </c>
      <c r="B44" s="32" t="s">
        <v>36</v>
      </c>
      <c r="C44" s="106">
        <f>C$13</f>
        <v>2.4899999999999999E-2</v>
      </c>
      <c r="D44" s="19">
        <f>D$13</f>
        <v>2.4899999999999999E-2</v>
      </c>
      <c r="E44" s="19">
        <f t="shared" ref="E44:H44" si="11">E$13</f>
        <v>2.4899999999999999E-2</v>
      </c>
      <c r="F44" s="19">
        <f t="shared" si="11"/>
        <v>2.4899999999999999E-2</v>
      </c>
      <c r="G44" s="19">
        <f t="shared" si="11"/>
        <v>2.4899999999999999E-2</v>
      </c>
      <c r="H44" s="29">
        <f t="shared" si="11"/>
        <v>2.4899999999999999E-2</v>
      </c>
      <c r="I44" s="151">
        <v>0</v>
      </c>
      <c r="J44" s="175">
        <v>0</v>
      </c>
    </row>
    <row r="45" spans="1:10" ht="18" customHeight="1" x14ac:dyDescent="0.3">
      <c r="A45" s="62" t="s">
        <v>8</v>
      </c>
      <c r="B45" s="71" t="s">
        <v>3</v>
      </c>
      <c r="C45" s="106">
        <f t="shared" ref="C45:H45" si="12">C29</f>
        <v>1.3100000000000001E-2</v>
      </c>
      <c r="D45" s="19">
        <f t="shared" si="12"/>
        <v>1.38E-2</v>
      </c>
      <c r="E45" s="19">
        <f t="shared" si="12"/>
        <v>1.37E-2</v>
      </c>
      <c r="F45" s="19">
        <f t="shared" si="12"/>
        <v>1.4800000000000001E-2</v>
      </c>
      <c r="G45" s="19">
        <f t="shared" si="12"/>
        <v>1.37E-2</v>
      </c>
      <c r="H45" s="29">
        <f t="shared" si="12"/>
        <v>1.49E-2</v>
      </c>
      <c r="I45" s="151">
        <v>2.4362400000000002</v>
      </c>
      <c r="J45" s="175">
        <f>J42</f>
        <v>75.896100000000004</v>
      </c>
    </row>
    <row r="46" spans="1:10" ht="65.099999999999994" customHeight="1" x14ac:dyDescent="0.3">
      <c r="A46" s="36" t="s">
        <v>43</v>
      </c>
      <c r="B46" s="32"/>
      <c r="C46" s="106"/>
      <c r="D46" s="25"/>
      <c r="E46" s="19"/>
      <c r="F46" s="25"/>
      <c r="G46" s="19"/>
      <c r="H46" s="105"/>
      <c r="I46" s="151"/>
      <c r="J46" s="175"/>
    </row>
    <row r="47" spans="1:10" ht="20.399999999999999" x14ac:dyDescent="0.3">
      <c r="A47" s="37" t="s">
        <v>9</v>
      </c>
      <c r="B47" s="32" t="s">
        <v>10</v>
      </c>
      <c r="C47" s="106">
        <f>BT!C49</f>
        <v>2.63E-2</v>
      </c>
      <c r="D47" s="91">
        <f>BT!D49</f>
        <v>0</v>
      </c>
      <c r="E47" s="19">
        <f>BT!E49</f>
        <v>2.7699999999999999E-2</v>
      </c>
      <c r="F47" s="91">
        <f>BT!F49</f>
        <v>0</v>
      </c>
      <c r="G47" s="19">
        <f>BT!G49</f>
        <v>2.75E-2</v>
      </c>
      <c r="H47" s="109">
        <f>BT!H49</f>
        <v>0</v>
      </c>
      <c r="I47" s="151">
        <v>0</v>
      </c>
      <c r="J47" s="175">
        <f>BT!J49</f>
        <v>0</v>
      </c>
    </row>
    <row r="48" spans="1:10" ht="18" customHeight="1" x14ac:dyDescent="0.3">
      <c r="A48" s="37" t="s">
        <v>11</v>
      </c>
      <c r="B48" s="32" t="s">
        <v>10</v>
      </c>
      <c r="C48" s="106">
        <f>BT!C50</f>
        <v>3.39E-2</v>
      </c>
      <c r="D48" s="91">
        <f>BT!D50</f>
        <v>0</v>
      </c>
      <c r="E48" s="19">
        <f>BT!E50</f>
        <v>3.56E-2</v>
      </c>
      <c r="F48" s="91">
        <f>BT!F50</f>
        <v>0</v>
      </c>
      <c r="G48" s="19">
        <f>BT!G50</f>
        <v>3.5400000000000001E-2</v>
      </c>
      <c r="H48" s="109">
        <f>BT!H50</f>
        <v>0</v>
      </c>
      <c r="I48" s="151">
        <v>0</v>
      </c>
      <c r="J48" s="175">
        <f>BT!J50</f>
        <v>0</v>
      </c>
    </row>
    <row r="49" spans="1:13" ht="20.399999999999999" x14ac:dyDescent="0.3">
      <c r="A49" s="37" t="s">
        <v>12</v>
      </c>
      <c r="B49" s="32" t="s">
        <v>3</v>
      </c>
      <c r="C49" s="106">
        <f>BT!C51</f>
        <v>0</v>
      </c>
      <c r="D49" s="91">
        <f>BT!D51</f>
        <v>0</v>
      </c>
      <c r="E49" s="19">
        <f>BT!E51</f>
        <v>0</v>
      </c>
      <c r="F49" s="91">
        <f>BT!F51</f>
        <v>0</v>
      </c>
      <c r="G49" s="19">
        <f>BT!G51</f>
        <v>0</v>
      </c>
      <c r="H49" s="109">
        <f>BT!H51</f>
        <v>0</v>
      </c>
      <c r="I49" s="151">
        <v>-50.838140000000003</v>
      </c>
      <c r="J49" s="175">
        <f>BT!J51</f>
        <v>26.636340000000001</v>
      </c>
    </row>
    <row r="50" spans="1:13" ht="20.399999999999999" x14ac:dyDescent="0.3">
      <c r="A50" s="37" t="s">
        <v>13</v>
      </c>
      <c r="B50" s="32" t="s">
        <v>3</v>
      </c>
      <c r="C50" s="106">
        <f>BT!C52</f>
        <v>0</v>
      </c>
      <c r="D50" s="91">
        <f>BT!D52</f>
        <v>0</v>
      </c>
      <c r="E50" s="19">
        <f>BT!E52</f>
        <v>0</v>
      </c>
      <c r="F50" s="91">
        <f>BT!F52</f>
        <v>0</v>
      </c>
      <c r="G50" s="19">
        <f>BT!G52</f>
        <v>0</v>
      </c>
      <c r="H50" s="109">
        <f>BT!H52</f>
        <v>0</v>
      </c>
      <c r="I50" s="151">
        <v>-49.046480000000003</v>
      </c>
      <c r="J50" s="175">
        <f>BT!J52</f>
        <v>25.827169999999999</v>
      </c>
    </row>
    <row r="51" spans="1:13" ht="18" customHeight="1" x14ac:dyDescent="0.3">
      <c r="A51" s="37" t="s">
        <v>14</v>
      </c>
      <c r="B51" s="32" t="s">
        <v>3</v>
      </c>
      <c r="C51" s="106">
        <f>BT!C53</f>
        <v>0</v>
      </c>
      <c r="D51" s="91">
        <f>BT!D53</f>
        <v>0</v>
      </c>
      <c r="E51" s="19">
        <f>BT!E53</f>
        <v>0</v>
      </c>
      <c r="F51" s="91">
        <f>BT!F53</f>
        <v>0</v>
      </c>
      <c r="G51" s="19">
        <f>BT!G53</f>
        <v>0</v>
      </c>
      <c r="H51" s="109">
        <f>BT!H53</f>
        <v>0</v>
      </c>
      <c r="I51" s="151">
        <v>-49.837400000000002</v>
      </c>
      <c r="J51" s="175">
        <f>BT!J53</f>
        <v>26.184370000000001</v>
      </c>
    </row>
    <row r="52" spans="1:13" ht="45" customHeight="1" x14ac:dyDescent="0.3">
      <c r="A52" s="38" t="s">
        <v>44</v>
      </c>
      <c r="B52" s="39"/>
      <c r="C52" s="106"/>
      <c r="D52" s="25"/>
      <c r="E52" s="19"/>
      <c r="F52" s="25"/>
      <c r="G52" s="19"/>
      <c r="H52" s="105"/>
      <c r="I52" s="152"/>
      <c r="J52" s="175"/>
    </row>
    <row r="53" spans="1:13" ht="20.399999999999999" x14ac:dyDescent="0.3">
      <c r="A53" s="40" t="s">
        <v>9</v>
      </c>
      <c r="B53" s="32" t="s">
        <v>10</v>
      </c>
      <c r="C53" s="106">
        <f>C47</f>
        <v>2.63E-2</v>
      </c>
      <c r="D53" s="91">
        <f>D47</f>
        <v>0</v>
      </c>
      <c r="E53" s="19">
        <f t="shared" ref="E53:H53" si="13">E47</f>
        <v>2.7699999999999999E-2</v>
      </c>
      <c r="F53" s="91">
        <f t="shared" si="13"/>
        <v>0</v>
      </c>
      <c r="G53" s="19">
        <f t="shared" si="13"/>
        <v>2.75E-2</v>
      </c>
      <c r="H53" s="109">
        <f t="shared" si="13"/>
        <v>0</v>
      </c>
      <c r="I53" s="152">
        <v>0</v>
      </c>
      <c r="J53" s="175">
        <v>0</v>
      </c>
    </row>
    <row r="54" spans="1:13" ht="18" customHeight="1" x14ac:dyDescent="0.3">
      <c r="A54" s="40" t="s">
        <v>11</v>
      </c>
      <c r="B54" s="32" t="s">
        <v>10</v>
      </c>
      <c r="C54" s="106">
        <f t="shared" ref="C54:D57" si="14">C48</f>
        <v>3.39E-2</v>
      </c>
      <c r="D54" s="91">
        <f t="shared" si="14"/>
        <v>0</v>
      </c>
      <c r="E54" s="19">
        <f t="shared" ref="E54:H54" si="15">E48</f>
        <v>3.56E-2</v>
      </c>
      <c r="F54" s="91">
        <f t="shared" si="15"/>
        <v>0</v>
      </c>
      <c r="G54" s="19">
        <f t="shared" si="15"/>
        <v>3.5400000000000001E-2</v>
      </c>
      <c r="H54" s="109">
        <f t="shared" si="15"/>
        <v>0</v>
      </c>
      <c r="I54" s="152">
        <v>0</v>
      </c>
      <c r="J54" s="175">
        <v>0</v>
      </c>
    </row>
    <row r="55" spans="1:13" ht="20.399999999999999" x14ac:dyDescent="0.3">
      <c r="A55" s="40" t="s">
        <v>12</v>
      </c>
      <c r="B55" s="32" t="s">
        <v>3</v>
      </c>
      <c r="C55" s="106">
        <f t="shared" si="14"/>
        <v>0</v>
      </c>
      <c r="D55" s="91">
        <f t="shared" si="14"/>
        <v>0</v>
      </c>
      <c r="E55" s="19">
        <f t="shared" ref="E55:H55" si="16">E49</f>
        <v>0</v>
      </c>
      <c r="F55" s="91">
        <f t="shared" si="16"/>
        <v>0</v>
      </c>
      <c r="G55" s="19">
        <f t="shared" si="16"/>
        <v>0</v>
      </c>
      <c r="H55" s="109">
        <f t="shared" si="16"/>
        <v>0</v>
      </c>
      <c r="I55" s="152">
        <v>-79.322609999999997</v>
      </c>
      <c r="J55" s="175">
        <v>0</v>
      </c>
    </row>
    <row r="56" spans="1:13" ht="22.5" customHeight="1" x14ac:dyDescent="0.3">
      <c r="A56" s="40" t="s">
        <v>13</v>
      </c>
      <c r="B56" s="32" t="s">
        <v>3</v>
      </c>
      <c r="C56" s="106">
        <f t="shared" si="14"/>
        <v>0</v>
      </c>
      <c r="D56" s="91">
        <f t="shared" si="14"/>
        <v>0</v>
      </c>
      <c r="E56" s="19">
        <f t="shared" ref="E56:H56" si="17">E50</f>
        <v>0</v>
      </c>
      <c r="F56" s="91">
        <f t="shared" si="17"/>
        <v>0</v>
      </c>
      <c r="G56" s="19">
        <f t="shared" si="17"/>
        <v>0</v>
      </c>
      <c r="H56" s="109">
        <f t="shared" si="17"/>
        <v>0</v>
      </c>
      <c r="I56" s="152">
        <v>-76.717320000000001</v>
      </c>
      <c r="J56" s="175">
        <v>0</v>
      </c>
      <c r="M56" s="2" t="s">
        <v>27</v>
      </c>
    </row>
    <row r="57" spans="1:13" ht="22.5" customHeight="1" x14ac:dyDescent="0.3">
      <c r="A57" s="40" t="s">
        <v>14</v>
      </c>
      <c r="B57" s="32" t="s">
        <v>3</v>
      </c>
      <c r="C57" s="106">
        <f t="shared" si="14"/>
        <v>0</v>
      </c>
      <c r="D57" s="91">
        <f t="shared" si="14"/>
        <v>0</v>
      </c>
      <c r="E57" s="19">
        <f t="shared" ref="E57:H57" si="18">E51</f>
        <v>0</v>
      </c>
      <c r="F57" s="91">
        <f t="shared" si="18"/>
        <v>0</v>
      </c>
      <c r="G57" s="19">
        <f t="shared" si="18"/>
        <v>0</v>
      </c>
      <c r="H57" s="109">
        <f t="shared" si="18"/>
        <v>0</v>
      </c>
      <c r="I57" s="152">
        <v>-77.867410000000007</v>
      </c>
      <c r="J57" s="175">
        <v>0</v>
      </c>
    </row>
    <row r="58" spans="1:13" ht="30" customHeight="1" x14ac:dyDescent="0.3">
      <c r="A58" s="34" t="s">
        <v>45</v>
      </c>
      <c r="B58" s="39"/>
      <c r="C58" s="107"/>
      <c r="D58" s="26"/>
      <c r="E58" s="20"/>
      <c r="F58" s="26"/>
      <c r="G58" s="20"/>
      <c r="H58" s="108"/>
      <c r="I58" s="152"/>
      <c r="J58" s="175"/>
    </row>
    <row r="59" spans="1:13" ht="18" customHeight="1" x14ac:dyDescent="0.3">
      <c r="A59" s="31" t="s">
        <v>9</v>
      </c>
      <c r="B59" s="32" t="s">
        <v>10</v>
      </c>
      <c r="C59" s="107">
        <f>C47</f>
        <v>2.63E-2</v>
      </c>
      <c r="D59" s="95">
        <f>D47</f>
        <v>0</v>
      </c>
      <c r="E59" s="20">
        <f t="shared" ref="E59:H59" si="19">E47</f>
        <v>2.7699999999999999E-2</v>
      </c>
      <c r="F59" s="95">
        <f t="shared" si="19"/>
        <v>0</v>
      </c>
      <c r="G59" s="20">
        <f t="shared" si="19"/>
        <v>2.75E-2</v>
      </c>
      <c r="H59" s="110">
        <f t="shared" si="19"/>
        <v>0</v>
      </c>
      <c r="I59" s="152">
        <v>211.03038000000001</v>
      </c>
      <c r="J59" s="175">
        <f>BT!J61</f>
        <v>0</v>
      </c>
    </row>
    <row r="60" spans="1:13" ht="18" customHeight="1" x14ac:dyDescent="0.3">
      <c r="A60" s="31" t="s">
        <v>11</v>
      </c>
      <c r="B60" s="32" t="s">
        <v>10</v>
      </c>
      <c r="C60" s="107">
        <f t="shared" ref="C60:D63" si="20">C48</f>
        <v>3.39E-2</v>
      </c>
      <c r="D60" s="95">
        <f t="shared" si="20"/>
        <v>0</v>
      </c>
      <c r="E60" s="20">
        <f t="shared" ref="E60:H60" si="21">E48</f>
        <v>3.56E-2</v>
      </c>
      <c r="F60" s="95">
        <f t="shared" si="21"/>
        <v>0</v>
      </c>
      <c r="G60" s="20">
        <f t="shared" si="21"/>
        <v>3.5400000000000001E-2</v>
      </c>
      <c r="H60" s="110">
        <f t="shared" si="21"/>
        <v>0</v>
      </c>
      <c r="I60" s="152">
        <v>114.58768000000001</v>
      </c>
      <c r="J60" s="175">
        <f>BT!J62</f>
        <v>0</v>
      </c>
    </row>
    <row r="61" spans="1:13" ht="20.399999999999999" x14ac:dyDescent="0.3">
      <c r="A61" s="31" t="s">
        <v>12</v>
      </c>
      <c r="B61" s="32" t="s">
        <v>3</v>
      </c>
      <c r="C61" s="107">
        <f t="shared" si="20"/>
        <v>0</v>
      </c>
      <c r="D61" s="95">
        <f t="shared" si="20"/>
        <v>0</v>
      </c>
      <c r="E61" s="20">
        <f t="shared" ref="E61:H61" si="22">E49</f>
        <v>0</v>
      </c>
      <c r="F61" s="95">
        <f t="shared" si="22"/>
        <v>0</v>
      </c>
      <c r="G61" s="20">
        <f t="shared" si="22"/>
        <v>0</v>
      </c>
      <c r="H61" s="110">
        <f t="shared" si="22"/>
        <v>0</v>
      </c>
      <c r="I61" s="152">
        <v>1.34178</v>
      </c>
      <c r="J61" s="175">
        <f>BT!J63</f>
        <v>77.195809999999994</v>
      </c>
    </row>
    <row r="62" spans="1:13" ht="18" customHeight="1" x14ac:dyDescent="0.3">
      <c r="A62" s="31" t="s">
        <v>13</v>
      </c>
      <c r="B62" s="32" t="s">
        <v>3</v>
      </c>
      <c r="C62" s="107">
        <f t="shared" si="20"/>
        <v>0</v>
      </c>
      <c r="D62" s="95">
        <f t="shared" si="20"/>
        <v>0</v>
      </c>
      <c r="E62" s="20">
        <f t="shared" ref="E62:H62" si="23">E50</f>
        <v>0</v>
      </c>
      <c r="F62" s="95">
        <f t="shared" si="23"/>
        <v>0</v>
      </c>
      <c r="G62" s="20">
        <f t="shared" si="23"/>
        <v>0</v>
      </c>
      <c r="H62" s="110">
        <f t="shared" si="23"/>
        <v>0</v>
      </c>
      <c r="I62" s="152">
        <v>1.30322</v>
      </c>
      <c r="J62" s="175">
        <f>BT!J64</f>
        <v>74.604789999999994</v>
      </c>
    </row>
    <row r="63" spans="1:13" ht="18" customHeight="1" x14ac:dyDescent="0.3">
      <c r="A63" s="31" t="s">
        <v>14</v>
      </c>
      <c r="B63" s="32" t="s">
        <v>3</v>
      </c>
      <c r="C63" s="107">
        <f t="shared" si="20"/>
        <v>0</v>
      </c>
      <c r="D63" s="95">
        <f t="shared" si="20"/>
        <v>0</v>
      </c>
      <c r="E63" s="20">
        <f t="shared" ref="E63:H63" si="24">E51</f>
        <v>0</v>
      </c>
      <c r="F63" s="95">
        <f t="shared" si="24"/>
        <v>0</v>
      </c>
      <c r="G63" s="20">
        <f t="shared" si="24"/>
        <v>0</v>
      </c>
      <c r="H63" s="110">
        <f t="shared" si="24"/>
        <v>0</v>
      </c>
      <c r="I63" s="152">
        <v>1.32023</v>
      </c>
      <c r="J63" s="175">
        <f>BT!J65</f>
        <v>75.748580000000004</v>
      </c>
    </row>
    <row r="64" spans="1:13" ht="39.9" customHeight="1" x14ac:dyDescent="0.3">
      <c r="A64" s="41" t="s">
        <v>46</v>
      </c>
      <c r="B64" s="71"/>
      <c r="C64" s="107"/>
      <c r="D64" s="26"/>
      <c r="E64" s="20"/>
      <c r="F64" s="26"/>
      <c r="G64" s="20"/>
      <c r="H64" s="108"/>
      <c r="I64" s="151"/>
      <c r="J64" s="175"/>
    </row>
    <row r="65" spans="1:10" ht="18" customHeight="1" x14ac:dyDescent="0.3">
      <c r="A65" s="62" t="s">
        <v>9</v>
      </c>
      <c r="B65" s="71" t="s">
        <v>10</v>
      </c>
      <c r="C65" s="107">
        <f>C47</f>
        <v>2.63E-2</v>
      </c>
      <c r="D65" s="95">
        <f>D47</f>
        <v>0</v>
      </c>
      <c r="E65" s="20">
        <f t="shared" ref="E65:H65" si="25">E47</f>
        <v>2.7699999999999999E-2</v>
      </c>
      <c r="F65" s="95">
        <f t="shared" si="25"/>
        <v>0</v>
      </c>
      <c r="G65" s="20">
        <f t="shared" si="25"/>
        <v>2.75E-2</v>
      </c>
      <c r="H65" s="110">
        <f t="shared" si="25"/>
        <v>0</v>
      </c>
      <c r="I65" s="152">
        <f>I59</f>
        <v>211.03038000000001</v>
      </c>
      <c r="J65" s="175">
        <f>J59</f>
        <v>0</v>
      </c>
    </row>
    <row r="66" spans="1:10" ht="18" customHeight="1" x14ac:dyDescent="0.3">
      <c r="A66" s="62" t="s">
        <v>11</v>
      </c>
      <c r="B66" s="71" t="s">
        <v>10</v>
      </c>
      <c r="C66" s="107">
        <f t="shared" ref="C66:C69" si="26">C48</f>
        <v>3.39E-2</v>
      </c>
      <c r="D66" s="95">
        <f t="shared" ref="D66:H66" si="27">D48</f>
        <v>0</v>
      </c>
      <c r="E66" s="20">
        <f t="shared" si="27"/>
        <v>3.56E-2</v>
      </c>
      <c r="F66" s="95">
        <f t="shared" si="27"/>
        <v>0</v>
      </c>
      <c r="G66" s="20">
        <f t="shared" si="27"/>
        <v>3.5400000000000001E-2</v>
      </c>
      <c r="H66" s="110">
        <f t="shared" si="27"/>
        <v>0</v>
      </c>
      <c r="I66" s="152">
        <f t="shared" ref="I66:I69" si="28">I60</f>
        <v>114.58768000000001</v>
      </c>
      <c r="J66" s="175">
        <f t="shared" ref="J66:J69" si="29">J60</f>
        <v>0</v>
      </c>
    </row>
    <row r="67" spans="1:10" ht="20.399999999999999" x14ac:dyDescent="0.3">
      <c r="A67" s="62" t="s">
        <v>12</v>
      </c>
      <c r="B67" s="71" t="s">
        <v>3</v>
      </c>
      <c r="C67" s="107">
        <f t="shared" si="26"/>
        <v>0</v>
      </c>
      <c r="D67" s="95">
        <f t="shared" ref="D67:H67" si="30">D49</f>
        <v>0</v>
      </c>
      <c r="E67" s="20">
        <f t="shared" si="30"/>
        <v>0</v>
      </c>
      <c r="F67" s="95">
        <f t="shared" si="30"/>
        <v>0</v>
      </c>
      <c r="G67" s="20">
        <f t="shared" si="30"/>
        <v>0</v>
      </c>
      <c r="H67" s="110">
        <f t="shared" si="30"/>
        <v>0</v>
      </c>
      <c r="I67" s="152">
        <f t="shared" si="28"/>
        <v>1.34178</v>
      </c>
      <c r="J67" s="175">
        <f t="shared" si="29"/>
        <v>77.195809999999994</v>
      </c>
    </row>
    <row r="68" spans="1:10" ht="22.5" customHeight="1" x14ac:dyDescent="0.3">
      <c r="A68" s="62" t="s">
        <v>13</v>
      </c>
      <c r="B68" s="71" t="s">
        <v>3</v>
      </c>
      <c r="C68" s="107">
        <f t="shared" si="26"/>
        <v>0</v>
      </c>
      <c r="D68" s="95">
        <f t="shared" ref="D68:H68" si="31">D50</f>
        <v>0</v>
      </c>
      <c r="E68" s="20">
        <f t="shared" si="31"/>
        <v>0</v>
      </c>
      <c r="F68" s="95">
        <f t="shared" si="31"/>
        <v>0</v>
      </c>
      <c r="G68" s="20">
        <f t="shared" si="31"/>
        <v>0</v>
      </c>
      <c r="H68" s="110">
        <f t="shared" si="31"/>
        <v>0</v>
      </c>
      <c r="I68" s="152">
        <f t="shared" si="28"/>
        <v>1.30322</v>
      </c>
      <c r="J68" s="175">
        <f t="shared" si="29"/>
        <v>74.604789999999994</v>
      </c>
    </row>
    <row r="69" spans="1:10" ht="22.5" customHeight="1" x14ac:dyDescent="0.3">
      <c r="A69" s="62" t="s">
        <v>14</v>
      </c>
      <c r="B69" s="71" t="s">
        <v>3</v>
      </c>
      <c r="C69" s="107">
        <f t="shared" si="26"/>
        <v>0</v>
      </c>
      <c r="D69" s="95">
        <f t="shared" ref="D69:H69" si="32">D51</f>
        <v>0</v>
      </c>
      <c r="E69" s="20">
        <f t="shared" si="32"/>
        <v>0</v>
      </c>
      <c r="F69" s="95">
        <f t="shared" si="32"/>
        <v>0</v>
      </c>
      <c r="G69" s="20">
        <f t="shared" si="32"/>
        <v>0</v>
      </c>
      <c r="H69" s="110">
        <f t="shared" si="32"/>
        <v>0</v>
      </c>
      <c r="I69" s="152">
        <f t="shared" si="28"/>
        <v>1.32023</v>
      </c>
      <c r="J69" s="175">
        <f t="shared" si="29"/>
        <v>75.748580000000004</v>
      </c>
    </row>
    <row r="70" spans="1:10" ht="30" customHeight="1" x14ac:dyDescent="0.3">
      <c r="A70" s="61" t="s">
        <v>56</v>
      </c>
      <c r="B70" s="71"/>
      <c r="C70" s="107"/>
      <c r="D70" s="95"/>
      <c r="E70" s="20"/>
      <c r="F70" s="95"/>
      <c r="G70" s="20"/>
      <c r="H70" s="110"/>
      <c r="I70" s="99"/>
      <c r="J70" s="180"/>
    </row>
    <row r="71" spans="1:10" ht="20.399999999999999" x14ac:dyDescent="0.3">
      <c r="A71" s="62" t="s">
        <v>9</v>
      </c>
      <c r="B71" s="71" t="s">
        <v>10</v>
      </c>
      <c r="C71" s="107">
        <v>2.4E-2</v>
      </c>
      <c r="D71" s="97">
        <v>0</v>
      </c>
      <c r="E71" s="20">
        <v>2.53E-2</v>
      </c>
      <c r="F71" s="96">
        <v>0</v>
      </c>
      <c r="G71" s="20">
        <v>2.5100000000000001E-2</v>
      </c>
      <c r="H71" s="111">
        <v>0</v>
      </c>
      <c r="I71" s="152">
        <v>233.82471000000001</v>
      </c>
      <c r="J71" s="181">
        <f>J65</f>
        <v>0</v>
      </c>
    </row>
    <row r="72" spans="1:10" ht="20.399999999999999" x14ac:dyDescent="0.3">
      <c r="A72" s="62" t="s">
        <v>11</v>
      </c>
      <c r="B72" s="71" t="s">
        <v>10</v>
      </c>
      <c r="C72" s="107">
        <v>3.39E-2</v>
      </c>
      <c r="D72" s="97">
        <v>0</v>
      </c>
      <c r="E72" s="20">
        <v>3.56E-2</v>
      </c>
      <c r="F72" s="96">
        <v>0</v>
      </c>
      <c r="G72" s="20">
        <v>3.5400000000000001E-2</v>
      </c>
      <c r="H72" s="111">
        <v>0</v>
      </c>
      <c r="I72" s="152">
        <f>I66</f>
        <v>114.58768000000001</v>
      </c>
      <c r="J72" s="174">
        <f t="shared" ref="J72:J75" si="33">J66</f>
        <v>0</v>
      </c>
    </row>
    <row r="73" spans="1:10" ht="20.399999999999999" x14ac:dyDescent="0.3">
      <c r="A73" s="62" t="s">
        <v>12</v>
      </c>
      <c r="B73" s="71" t="s">
        <v>3</v>
      </c>
      <c r="C73" s="107">
        <f>C49</f>
        <v>0</v>
      </c>
      <c r="D73" s="97">
        <v>0</v>
      </c>
      <c r="E73" s="20">
        <f>E49</f>
        <v>0</v>
      </c>
      <c r="F73" s="96">
        <v>0</v>
      </c>
      <c r="G73" s="20">
        <f>G49</f>
        <v>0</v>
      </c>
      <c r="H73" s="111">
        <v>0</v>
      </c>
      <c r="I73" s="152">
        <f t="shared" ref="I73:I75" si="34">I67</f>
        <v>1.34178</v>
      </c>
      <c r="J73" s="181">
        <f t="shared" si="33"/>
        <v>77.195809999999994</v>
      </c>
    </row>
    <row r="74" spans="1:10" ht="20.399999999999999" x14ac:dyDescent="0.3">
      <c r="A74" s="62" t="s">
        <v>13</v>
      </c>
      <c r="B74" s="71" t="s">
        <v>3</v>
      </c>
      <c r="C74" s="107">
        <f>C73</f>
        <v>0</v>
      </c>
      <c r="D74" s="97">
        <v>0</v>
      </c>
      <c r="E74" s="20">
        <f>E73</f>
        <v>0</v>
      </c>
      <c r="F74" s="96">
        <v>0</v>
      </c>
      <c r="G74" s="20">
        <f>G73</f>
        <v>0</v>
      </c>
      <c r="H74" s="111">
        <v>0</v>
      </c>
      <c r="I74" s="152">
        <f t="shared" si="34"/>
        <v>1.30322</v>
      </c>
      <c r="J74" s="174">
        <f t="shared" si="33"/>
        <v>74.604789999999994</v>
      </c>
    </row>
    <row r="75" spans="1:10" ht="20.399999999999999" x14ac:dyDescent="0.3">
      <c r="A75" s="62" t="s">
        <v>14</v>
      </c>
      <c r="B75" s="71" t="s">
        <v>18</v>
      </c>
      <c r="C75" s="107">
        <f>C73</f>
        <v>0</v>
      </c>
      <c r="D75" s="97">
        <v>0</v>
      </c>
      <c r="E75" s="20">
        <f>E73</f>
        <v>0</v>
      </c>
      <c r="F75" s="96">
        <v>0</v>
      </c>
      <c r="G75" s="20">
        <f>G73</f>
        <v>0</v>
      </c>
      <c r="H75" s="111">
        <v>0</v>
      </c>
      <c r="I75" s="152">
        <f t="shared" si="34"/>
        <v>1.32023</v>
      </c>
      <c r="J75" s="181">
        <f t="shared" si="33"/>
        <v>75.748580000000004</v>
      </c>
    </row>
    <row r="76" spans="1:10" ht="24.9" customHeight="1" x14ac:dyDescent="0.3">
      <c r="A76" s="43" t="s">
        <v>19</v>
      </c>
      <c r="B76" s="71"/>
      <c r="C76" s="107"/>
      <c r="D76" s="97"/>
      <c r="E76" s="20"/>
      <c r="F76" s="96"/>
      <c r="G76" s="20"/>
      <c r="H76" s="111"/>
      <c r="I76" s="151"/>
      <c r="J76" s="175"/>
    </row>
    <row r="77" spans="1:10" ht="39.9" customHeight="1" x14ac:dyDescent="0.3">
      <c r="A77" s="61" t="s">
        <v>57</v>
      </c>
      <c r="B77" s="71"/>
      <c r="C77" s="107"/>
      <c r="D77" s="97"/>
      <c r="E77" s="20"/>
      <c r="F77" s="96"/>
      <c r="G77" s="20"/>
      <c r="H77" s="111"/>
      <c r="I77" s="151"/>
      <c r="J77" s="175"/>
    </row>
    <row r="78" spans="1:10" ht="17.399999999999999" x14ac:dyDescent="0.3">
      <c r="A78" s="31" t="s">
        <v>35</v>
      </c>
      <c r="B78" s="32" t="s">
        <v>36</v>
      </c>
      <c r="C78" s="106">
        <f>C$13</f>
        <v>2.4899999999999999E-2</v>
      </c>
      <c r="D78" s="19">
        <f>D$13</f>
        <v>2.4899999999999999E-2</v>
      </c>
      <c r="E78" s="19">
        <f t="shared" ref="E78:H78" si="35">E$13</f>
        <v>2.4899999999999999E-2</v>
      </c>
      <c r="F78" s="19">
        <f t="shared" si="35"/>
        <v>2.4899999999999999E-2</v>
      </c>
      <c r="G78" s="19">
        <f t="shared" si="35"/>
        <v>2.4899999999999999E-2</v>
      </c>
      <c r="H78" s="29">
        <f t="shared" si="35"/>
        <v>2.4899999999999999E-2</v>
      </c>
      <c r="I78" s="151">
        <v>0</v>
      </c>
      <c r="J78" s="175">
        <f>J41</f>
        <v>0</v>
      </c>
    </row>
    <row r="79" spans="1:10" ht="20.399999999999999" x14ac:dyDescent="0.3">
      <c r="A79" s="62" t="s">
        <v>8</v>
      </c>
      <c r="B79" s="71" t="s">
        <v>3</v>
      </c>
      <c r="C79" s="107">
        <f t="shared" ref="C79:H79" si="36">C29</f>
        <v>1.3100000000000001E-2</v>
      </c>
      <c r="D79" s="20">
        <f t="shared" si="36"/>
        <v>1.38E-2</v>
      </c>
      <c r="E79" s="20">
        <f t="shared" si="36"/>
        <v>1.37E-2</v>
      </c>
      <c r="F79" s="20">
        <f t="shared" si="36"/>
        <v>1.4800000000000001E-2</v>
      </c>
      <c r="G79" s="20">
        <f t="shared" si="36"/>
        <v>1.37E-2</v>
      </c>
      <c r="H79" s="30">
        <f t="shared" si="36"/>
        <v>1.49E-2</v>
      </c>
      <c r="I79" s="151">
        <v>2.3330299999999999</v>
      </c>
      <c r="J79" s="175">
        <v>72.128209999999996</v>
      </c>
    </row>
    <row r="80" spans="1:10" ht="30" customHeight="1" x14ac:dyDescent="0.3">
      <c r="A80" s="61" t="s">
        <v>58</v>
      </c>
      <c r="B80" s="71"/>
      <c r="C80" s="107"/>
      <c r="D80" s="20"/>
      <c r="E80" s="20"/>
      <c r="F80" s="20"/>
      <c r="G80" s="20"/>
      <c r="H80" s="30"/>
      <c r="I80" s="151"/>
      <c r="J80" s="175"/>
    </row>
    <row r="81" spans="1:10" ht="17.399999999999999" x14ac:dyDescent="0.3">
      <c r="A81" s="31" t="s">
        <v>35</v>
      </c>
      <c r="B81" s="32" t="s">
        <v>36</v>
      </c>
      <c r="C81" s="106">
        <f>C$13</f>
        <v>2.4899999999999999E-2</v>
      </c>
      <c r="D81" s="19">
        <f>D$13</f>
        <v>2.4899999999999999E-2</v>
      </c>
      <c r="E81" s="19">
        <f t="shared" ref="E81:H81" si="37">E$13</f>
        <v>2.4899999999999999E-2</v>
      </c>
      <c r="F81" s="19">
        <f t="shared" si="37"/>
        <v>2.4899999999999999E-2</v>
      </c>
      <c r="G81" s="19">
        <f t="shared" si="37"/>
        <v>2.4899999999999999E-2</v>
      </c>
      <c r="H81" s="29">
        <f t="shared" si="37"/>
        <v>2.4899999999999999E-2</v>
      </c>
      <c r="I81" s="151">
        <v>0</v>
      </c>
      <c r="J81" s="175">
        <f>J44</f>
        <v>0</v>
      </c>
    </row>
    <row r="82" spans="1:10" ht="20.399999999999999" x14ac:dyDescent="0.3">
      <c r="A82" s="62" t="s">
        <v>8</v>
      </c>
      <c r="B82" s="71" t="s">
        <v>3</v>
      </c>
      <c r="C82" s="107">
        <f t="shared" ref="C82:H82" si="38">C29</f>
        <v>1.3100000000000001E-2</v>
      </c>
      <c r="D82" s="20">
        <f t="shared" si="38"/>
        <v>1.38E-2</v>
      </c>
      <c r="E82" s="20">
        <f t="shared" si="38"/>
        <v>1.37E-2</v>
      </c>
      <c r="F82" s="20">
        <f t="shared" si="38"/>
        <v>1.4800000000000001E-2</v>
      </c>
      <c r="G82" s="20">
        <f t="shared" si="38"/>
        <v>1.37E-2</v>
      </c>
      <c r="H82" s="30">
        <f t="shared" si="38"/>
        <v>1.49E-2</v>
      </c>
      <c r="I82" s="151">
        <v>2.4083700000000001</v>
      </c>
      <c r="J82" s="175">
        <f>J79</f>
        <v>72.128209999999996</v>
      </c>
    </row>
    <row r="83" spans="1:10" ht="40.5" customHeight="1" x14ac:dyDescent="0.3">
      <c r="A83" s="61" t="s">
        <v>59</v>
      </c>
      <c r="B83" s="71"/>
      <c r="C83" s="107"/>
      <c r="D83" s="20"/>
      <c r="E83" s="20"/>
      <c r="F83" s="20"/>
      <c r="G83" s="20"/>
      <c r="H83" s="30"/>
      <c r="I83" s="151"/>
      <c r="J83" s="175"/>
    </row>
    <row r="84" spans="1:10" ht="20.399999999999999" x14ac:dyDescent="0.3">
      <c r="A84" s="62" t="s">
        <v>9</v>
      </c>
      <c r="B84" s="71" t="s">
        <v>10</v>
      </c>
      <c r="C84" s="107">
        <v>1.4200000000000001E-2</v>
      </c>
      <c r="D84" s="95">
        <v>0</v>
      </c>
      <c r="E84" s="20">
        <v>1.49E-2</v>
      </c>
      <c r="F84" s="95">
        <v>0</v>
      </c>
      <c r="G84" s="20">
        <v>1.4800000000000001E-2</v>
      </c>
      <c r="H84" s="110">
        <v>0</v>
      </c>
      <c r="I84" s="151">
        <v>211.47818000000001</v>
      </c>
      <c r="J84" s="175">
        <f>J65</f>
        <v>0</v>
      </c>
    </row>
    <row r="85" spans="1:10" ht="20.399999999999999" x14ac:dyDescent="0.3">
      <c r="A85" s="62" t="s">
        <v>11</v>
      </c>
      <c r="B85" s="71" t="s">
        <v>10</v>
      </c>
      <c r="C85" s="107">
        <v>1.83E-2</v>
      </c>
      <c r="D85" s="95">
        <f>D84</f>
        <v>0</v>
      </c>
      <c r="E85" s="20">
        <v>1.9199999999999998E-2</v>
      </c>
      <c r="F85" s="95">
        <f>F84</f>
        <v>0</v>
      </c>
      <c r="G85" s="20">
        <v>1.9099999999999999E-2</v>
      </c>
      <c r="H85" s="110">
        <f>H84</f>
        <v>0</v>
      </c>
      <c r="I85" s="151">
        <v>114.83083999999999</v>
      </c>
      <c r="J85" s="175">
        <f>J66</f>
        <v>0</v>
      </c>
    </row>
    <row r="86" spans="1:10" ht="20.399999999999999" x14ac:dyDescent="0.3">
      <c r="A86" s="62" t="s">
        <v>12</v>
      </c>
      <c r="B86" s="71" t="s">
        <v>3</v>
      </c>
      <c r="C86" s="107">
        <v>0</v>
      </c>
      <c r="D86" s="95">
        <v>0</v>
      </c>
      <c r="E86" s="20">
        <v>0</v>
      </c>
      <c r="F86" s="95">
        <v>0</v>
      </c>
      <c r="G86" s="20">
        <v>0</v>
      </c>
      <c r="H86" s="110">
        <v>0</v>
      </c>
      <c r="I86" s="151">
        <v>1.27518</v>
      </c>
      <c r="J86" s="175">
        <v>73.363389999999995</v>
      </c>
    </row>
    <row r="87" spans="1:10" ht="20.399999999999999" x14ac:dyDescent="0.3">
      <c r="A87" s="62" t="s">
        <v>13</v>
      </c>
      <c r="B87" s="71" t="s">
        <v>3</v>
      </c>
      <c r="C87" s="107">
        <f>C86</f>
        <v>0</v>
      </c>
      <c r="D87" s="95">
        <f>D86</f>
        <v>0</v>
      </c>
      <c r="E87" s="20">
        <f t="shared" ref="E87:G88" si="39">E86</f>
        <v>0</v>
      </c>
      <c r="F87" s="95">
        <f>F86</f>
        <v>0</v>
      </c>
      <c r="G87" s="20">
        <f t="shared" si="39"/>
        <v>0</v>
      </c>
      <c r="H87" s="110">
        <f>H86</f>
        <v>0</v>
      </c>
      <c r="I87" s="151">
        <v>1.2385299999999999</v>
      </c>
      <c r="J87" s="175">
        <v>70.901009999999999</v>
      </c>
    </row>
    <row r="88" spans="1:10" ht="20.399999999999999" x14ac:dyDescent="0.3">
      <c r="A88" s="62" t="s">
        <v>14</v>
      </c>
      <c r="B88" s="71" t="s">
        <v>20</v>
      </c>
      <c r="C88" s="107">
        <f>C87</f>
        <v>0</v>
      </c>
      <c r="D88" s="95">
        <f>D87</f>
        <v>0</v>
      </c>
      <c r="E88" s="20">
        <f t="shared" si="39"/>
        <v>0</v>
      </c>
      <c r="F88" s="95">
        <f>F87</f>
        <v>0</v>
      </c>
      <c r="G88" s="20">
        <f t="shared" si="39"/>
        <v>0</v>
      </c>
      <c r="H88" s="110">
        <f>H87</f>
        <v>0</v>
      </c>
      <c r="I88" s="151">
        <v>1.2546999999999999</v>
      </c>
      <c r="J88" s="175">
        <v>71.988020000000006</v>
      </c>
    </row>
    <row r="89" spans="1:10" ht="30" customHeight="1" x14ac:dyDescent="0.3">
      <c r="A89" s="61" t="s">
        <v>60</v>
      </c>
      <c r="B89" s="71"/>
      <c r="C89" s="107"/>
      <c r="D89" s="98"/>
      <c r="E89" s="20"/>
      <c r="F89" s="98"/>
      <c r="G89" s="20"/>
      <c r="H89" s="110"/>
      <c r="I89" s="151"/>
      <c r="J89" s="175"/>
    </row>
    <row r="90" spans="1:10" ht="20.399999999999999" x14ac:dyDescent="0.3">
      <c r="A90" s="62" t="s">
        <v>9</v>
      </c>
      <c r="B90" s="71" t="s">
        <v>10</v>
      </c>
      <c r="C90" s="107">
        <v>1.2999999999999999E-2</v>
      </c>
      <c r="D90" s="98">
        <v>0</v>
      </c>
      <c r="E90" s="20">
        <v>1.3599999999999999E-2</v>
      </c>
      <c r="F90" s="98">
        <v>0</v>
      </c>
      <c r="G90" s="20">
        <v>1.35E-2</v>
      </c>
      <c r="H90" s="110">
        <v>0</v>
      </c>
      <c r="I90" s="151">
        <v>234.32088999999999</v>
      </c>
      <c r="J90" s="175">
        <f>J84</f>
        <v>0</v>
      </c>
    </row>
    <row r="91" spans="1:10" ht="20.399999999999999" x14ac:dyDescent="0.3">
      <c r="A91" s="62" t="s">
        <v>11</v>
      </c>
      <c r="B91" s="71" t="s">
        <v>10</v>
      </c>
      <c r="C91" s="107">
        <f>C85</f>
        <v>1.83E-2</v>
      </c>
      <c r="D91" s="98">
        <f>D90</f>
        <v>0</v>
      </c>
      <c r="E91" s="20">
        <f>E85</f>
        <v>1.9199999999999998E-2</v>
      </c>
      <c r="F91" s="98">
        <f>F90</f>
        <v>0</v>
      </c>
      <c r="G91" s="20">
        <v>1.9099999999999999E-2</v>
      </c>
      <c r="H91" s="110">
        <f>H90</f>
        <v>0</v>
      </c>
      <c r="I91" s="151">
        <f>I85</f>
        <v>114.83083999999999</v>
      </c>
      <c r="J91" s="175">
        <f t="shared" ref="J91:J93" si="40">J85</f>
        <v>0</v>
      </c>
    </row>
    <row r="92" spans="1:10" ht="20.399999999999999" x14ac:dyDescent="0.3">
      <c r="A92" s="62" t="s">
        <v>12</v>
      </c>
      <c r="B92" s="71" t="s">
        <v>3</v>
      </c>
      <c r="C92" s="107">
        <f>C86</f>
        <v>0</v>
      </c>
      <c r="D92" s="98">
        <v>0</v>
      </c>
      <c r="E92" s="20">
        <f>E86</f>
        <v>0</v>
      </c>
      <c r="F92" s="98">
        <v>0</v>
      </c>
      <c r="G92" s="20">
        <f>G86</f>
        <v>0</v>
      </c>
      <c r="H92" s="110">
        <v>0</v>
      </c>
      <c r="I92" s="151">
        <f t="shared" ref="I92:I94" si="41">I86</f>
        <v>1.27518</v>
      </c>
      <c r="J92" s="175">
        <f t="shared" si="40"/>
        <v>73.363389999999995</v>
      </c>
    </row>
    <row r="93" spans="1:10" ht="20.399999999999999" x14ac:dyDescent="0.3">
      <c r="A93" s="62" t="s">
        <v>13</v>
      </c>
      <c r="B93" s="71" t="s">
        <v>3</v>
      </c>
      <c r="C93" s="107">
        <f t="shared" ref="C93:H94" si="42">C92</f>
        <v>0</v>
      </c>
      <c r="D93" s="98">
        <f t="shared" si="42"/>
        <v>0</v>
      </c>
      <c r="E93" s="20">
        <f t="shared" si="42"/>
        <v>0</v>
      </c>
      <c r="F93" s="98">
        <f t="shared" si="42"/>
        <v>0</v>
      </c>
      <c r="G93" s="20">
        <f>G92</f>
        <v>0</v>
      </c>
      <c r="H93" s="110">
        <f t="shared" si="42"/>
        <v>0</v>
      </c>
      <c r="I93" s="151">
        <f t="shared" si="41"/>
        <v>1.2385299999999999</v>
      </c>
      <c r="J93" s="175">
        <f t="shared" si="40"/>
        <v>70.901009999999999</v>
      </c>
    </row>
    <row r="94" spans="1:10" ht="21" thickBot="1" x14ac:dyDescent="0.35">
      <c r="A94" s="63" t="s">
        <v>14</v>
      </c>
      <c r="B94" s="72" t="s">
        <v>3</v>
      </c>
      <c r="C94" s="112">
        <f t="shared" si="42"/>
        <v>0</v>
      </c>
      <c r="D94" s="113">
        <f t="shared" si="42"/>
        <v>0</v>
      </c>
      <c r="E94" s="114">
        <f t="shared" si="42"/>
        <v>0</v>
      </c>
      <c r="F94" s="115">
        <f t="shared" si="42"/>
        <v>0</v>
      </c>
      <c r="G94" s="114">
        <f>G93</f>
        <v>0</v>
      </c>
      <c r="H94" s="116">
        <f t="shared" si="42"/>
        <v>0</v>
      </c>
      <c r="I94" s="169">
        <f t="shared" si="41"/>
        <v>1.2546999999999999</v>
      </c>
      <c r="J94" s="178">
        <f>J88</f>
        <v>71.988020000000006</v>
      </c>
    </row>
  </sheetData>
  <sheetProtection selectLockedCells="1" selectUnlockedCells="1"/>
  <mergeCells count="8">
    <mergeCell ref="A1:J1"/>
    <mergeCell ref="A2:A7"/>
    <mergeCell ref="B2:B7"/>
    <mergeCell ref="C4:H5"/>
    <mergeCell ref="C7:H7"/>
    <mergeCell ref="C2:J2"/>
    <mergeCell ref="C3:J3"/>
    <mergeCell ref="I4:J4"/>
  </mergeCells>
  <printOptions horizontalCentered="1"/>
  <pageMargins left="0" right="0" top="0" bottom="0" header="0" footer="0"/>
  <pageSetup paperSize="9" scale="30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107"/>
  <sheetViews>
    <sheetView zoomScale="68" zoomScaleNormal="68" workbookViewId="0">
      <pane xSplit="2" ySplit="7" topLeftCell="C8" activePane="bottomRight" state="frozen"/>
      <selection pane="topRight" activeCell="C1" sqref="C1"/>
      <selection pane="bottomLeft" activeCell="A8" sqref="A8"/>
      <selection pane="bottomRight" activeCell="C2" sqref="C2:J2"/>
    </sheetView>
  </sheetViews>
  <sheetFormatPr defaultColWidth="11.44140625" defaultRowHeight="12" x14ac:dyDescent="0.3"/>
  <cols>
    <col min="1" max="1" width="84.109375" style="1" customWidth="1"/>
    <col min="2" max="2" width="14.44140625" style="1" customWidth="1"/>
    <col min="3" max="8" width="15.6640625" style="1" customWidth="1"/>
    <col min="9" max="9" width="28.6640625" style="1" customWidth="1"/>
    <col min="10" max="10" width="22.6640625" style="1" customWidth="1"/>
    <col min="11" max="16384" width="11.44140625" style="1"/>
  </cols>
  <sheetData>
    <row r="1" spans="1:10" ht="35.1" customHeight="1" thickBot="1" x14ac:dyDescent="0.35">
      <c r="A1" s="196" t="s">
        <v>79</v>
      </c>
      <c r="B1" s="196"/>
      <c r="C1" s="196"/>
      <c r="D1" s="196"/>
      <c r="E1" s="196"/>
      <c r="F1" s="196"/>
      <c r="G1" s="196"/>
      <c r="H1" s="196"/>
      <c r="I1" s="196"/>
      <c r="J1" s="196"/>
    </row>
    <row r="2" spans="1:10" ht="39.9" customHeight="1" x14ac:dyDescent="0.3">
      <c r="A2" s="197" t="s">
        <v>25</v>
      </c>
      <c r="B2" s="201" t="s">
        <v>26</v>
      </c>
      <c r="C2" s="214" t="s">
        <v>80</v>
      </c>
      <c r="D2" s="215"/>
      <c r="E2" s="215"/>
      <c r="F2" s="215"/>
      <c r="G2" s="215"/>
      <c r="H2" s="215"/>
      <c r="I2" s="215"/>
      <c r="J2" s="216"/>
    </row>
    <row r="3" spans="1:10" ht="39.9" customHeight="1" x14ac:dyDescent="0.3">
      <c r="A3" s="198"/>
      <c r="B3" s="202"/>
      <c r="C3" s="217" t="s">
        <v>65</v>
      </c>
      <c r="D3" s="218"/>
      <c r="E3" s="218"/>
      <c r="F3" s="218"/>
      <c r="G3" s="218"/>
      <c r="H3" s="218"/>
      <c r="I3" s="218"/>
      <c r="J3" s="219"/>
    </row>
    <row r="4" spans="1:10" ht="69.900000000000006" customHeight="1" x14ac:dyDescent="0.3">
      <c r="A4" s="199"/>
      <c r="B4" s="203"/>
      <c r="C4" s="205" t="s">
        <v>81</v>
      </c>
      <c r="D4" s="206"/>
      <c r="E4" s="206"/>
      <c r="F4" s="206"/>
      <c r="G4" s="206"/>
      <c r="H4" s="207"/>
      <c r="I4" s="220" t="s">
        <v>82</v>
      </c>
      <c r="J4" s="221"/>
    </row>
    <row r="5" spans="1:10" ht="81" customHeight="1" x14ac:dyDescent="0.3">
      <c r="A5" s="199"/>
      <c r="B5" s="203"/>
      <c r="C5" s="208"/>
      <c r="D5" s="209"/>
      <c r="E5" s="209"/>
      <c r="F5" s="209"/>
      <c r="G5" s="209"/>
      <c r="H5" s="210"/>
      <c r="I5" s="168" t="s">
        <v>83</v>
      </c>
      <c r="J5" s="170" t="s">
        <v>28</v>
      </c>
    </row>
    <row r="6" spans="1:10" ht="30" customHeight="1" x14ac:dyDescent="0.3">
      <c r="A6" s="199"/>
      <c r="B6" s="203"/>
      <c r="C6" s="182" t="s">
        <v>29</v>
      </c>
      <c r="D6" s="9" t="s">
        <v>30</v>
      </c>
      <c r="E6" s="9" t="s">
        <v>31</v>
      </c>
      <c r="F6" s="9" t="s">
        <v>32</v>
      </c>
      <c r="G6" s="9" t="s">
        <v>33</v>
      </c>
      <c r="H6" s="128" t="s">
        <v>34</v>
      </c>
      <c r="I6" s="80" t="s">
        <v>72</v>
      </c>
      <c r="J6" s="171" t="s">
        <v>73</v>
      </c>
    </row>
    <row r="7" spans="1:10" ht="51.75" customHeight="1" thickBot="1" x14ac:dyDescent="0.35">
      <c r="A7" s="200"/>
      <c r="B7" s="204"/>
      <c r="C7" s="211" t="s">
        <v>37</v>
      </c>
      <c r="D7" s="212"/>
      <c r="E7" s="212"/>
      <c r="F7" s="212"/>
      <c r="G7" s="212"/>
      <c r="H7" s="213"/>
      <c r="I7" s="81" t="s">
        <v>78</v>
      </c>
      <c r="J7" s="172" t="s">
        <v>63</v>
      </c>
    </row>
    <row r="8" spans="1:10" ht="17.399999999999999" x14ac:dyDescent="0.3">
      <c r="A8" s="64" t="s">
        <v>21</v>
      </c>
      <c r="B8" s="73"/>
      <c r="C8" s="121"/>
      <c r="D8" s="22"/>
      <c r="E8" s="21"/>
      <c r="F8" s="22"/>
      <c r="G8" s="17"/>
      <c r="H8" s="27"/>
      <c r="I8" s="147"/>
      <c r="J8" s="173"/>
    </row>
    <row r="9" spans="1:10" ht="22.5" customHeight="1" x14ac:dyDescent="0.3">
      <c r="A9" s="65" t="s">
        <v>22</v>
      </c>
      <c r="B9" s="74"/>
      <c r="C9" s="103"/>
      <c r="D9" s="23"/>
      <c r="E9" s="18"/>
      <c r="F9" s="23"/>
      <c r="G9" s="18"/>
      <c r="H9" s="28"/>
      <c r="I9" s="148"/>
      <c r="J9" s="174"/>
    </row>
    <row r="10" spans="1:10" ht="17.399999999999999" x14ac:dyDescent="0.3">
      <c r="A10" s="43" t="s">
        <v>23</v>
      </c>
      <c r="B10" s="74"/>
      <c r="C10" s="103"/>
      <c r="D10" s="23"/>
      <c r="E10" s="18"/>
      <c r="F10" s="23"/>
      <c r="G10" s="18"/>
      <c r="H10" s="28"/>
      <c r="I10" s="148"/>
      <c r="J10" s="174"/>
    </row>
    <row r="11" spans="1:10" ht="25.5" customHeight="1" x14ac:dyDescent="0.3">
      <c r="A11" s="65" t="s">
        <v>7</v>
      </c>
      <c r="B11" s="74"/>
      <c r="C11" s="103"/>
      <c r="D11" s="23"/>
      <c r="E11" s="18"/>
      <c r="F11" s="23"/>
      <c r="G11" s="18"/>
      <c r="H11" s="28"/>
      <c r="I11" s="148"/>
      <c r="J11" s="175"/>
    </row>
    <row r="12" spans="1:10" ht="50.1" customHeight="1" x14ac:dyDescent="0.3">
      <c r="A12" s="44" t="s">
        <v>66</v>
      </c>
      <c r="B12" s="74"/>
      <c r="C12" s="86"/>
      <c r="D12" s="24"/>
      <c r="E12" s="12"/>
      <c r="F12" s="24"/>
      <c r="G12" s="19"/>
      <c r="H12" s="29"/>
      <c r="I12" s="167" t="s">
        <v>69</v>
      </c>
      <c r="J12" s="176"/>
    </row>
    <row r="13" spans="1:10" ht="17.399999999999999" x14ac:dyDescent="0.3">
      <c r="A13" s="45" t="s">
        <v>35</v>
      </c>
      <c r="B13" s="32" t="s">
        <v>36</v>
      </c>
      <c r="C13" s="86">
        <f>BT!C18</f>
        <v>2.4899999999999999E-2</v>
      </c>
      <c r="D13" s="12">
        <f>BT!D18</f>
        <v>2.4899999999999999E-2</v>
      </c>
      <c r="E13" s="12">
        <f>BT!E18</f>
        <v>2.4899999999999999E-2</v>
      </c>
      <c r="F13" s="12">
        <f>BT!F18</f>
        <v>2.4899999999999999E-2</v>
      </c>
      <c r="G13" s="12">
        <f>BT!G18</f>
        <v>2.4899999999999999E-2</v>
      </c>
      <c r="H13" s="15">
        <f>BT!H18</f>
        <v>2.4899999999999999E-2</v>
      </c>
      <c r="I13" s="57">
        <v>0</v>
      </c>
      <c r="J13" s="177">
        <f>MT!J13</f>
        <v>0</v>
      </c>
    </row>
    <row r="14" spans="1:10" ht="24" customHeight="1" x14ac:dyDescent="0.3">
      <c r="A14" s="45" t="s">
        <v>8</v>
      </c>
      <c r="B14" s="74" t="s">
        <v>3</v>
      </c>
      <c r="C14" s="86">
        <f>BT!C19</f>
        <v>1.26E-2</v>
      </c>
      <c r="D14" s="12">
        <f>BT!D19</f>
        <v>1.3299999999999999E-2</v>
      </c>
      <c r="E14" s="12">
        <f>BT!E19</f>
        <v>1.35E-2</v>
      </c>
      <c r="F14" s="12">
        <f>BT!F19</f>
        <v>1.4200000000000001E-2</v>
      </c>
      <c r="G14" s="12">
        <f>BT!G19</f>
        <v>1.34E-2</v>
      </c>
      <c r="H14" s="15">
        <f>BT!H19</f>
        <v>1.47E-2</v>
      </c>
      <c r="I14" s="58">
        <v>1.8319799999999999</v>
      </c>
      <c r="J14" s="177">
        <f>MT!J14</f>
        <v>75.902169999999998</v>
      </c>
    </row>
    <row r="15" spans="1:10" ht="45" customHeight="1" x14ac:dyDescent="0.3">
      <c r="A15" s="153" t="s">
        <v>74</v>
      </c>
      <c r="B15" s="74"/>
      <c r="C15" s="106"/>
      <c r="D15" s="25"/>
      <c r="E15" s="19"/>
      <c r="F15" s="25"/>
      <c r="G15" s="19"/>
      <c r="H15" s="29"/>
      <c r="I15" s="167" t="s">
        <v>70</v>
      </c>
      <c r="J15" s="175"/>
    </row>
    <row r="16" spans="1:10" ht="17.399999999999999" x14ac:dyDescent="0.3">
      <c r="A16" s="46" t="s">
        <v>35</v>
      </c>
      <c r="B16" s="32" t="s">
        <v>36</v>
      </c>
      <c r="C16" s="87">
        <f>BT!C21</f>
        <v>0</v>
      </c>
      <c r="D16" s="20">
        <f>BT!D21</f>
        <v>0</v>
      </c>
      <c r="E16" s="20">
        <f>BT!E21</f>
        <v>0</v>
      </c>
      <c r="F16" s="20">
        <f>BT!F21</f>
        <v>0</v>
      </c>
      <c r="G16" s="20">
        <f>BT!G21</f>
        <v>0</v>
      </c>
      <c r="H16" s="30">
        <f>BT!H21</f>
        <v>0</v>
      </c>
      <c r="I16" s="58">
        <v>0</v>
      </c>
      <c r="J16" s="175">
        <f>MT!J16</f>
        <v>0</v>
      </c>
    </row>
    <row r="17" spans="1:10" ht="20.399999999999999" x14ac:dyDescent="0.3">
      <c r="A17" s="46" t="s">
        <v>75</v>
      </c>
      <c r="B17" s="74" t="s">
        <v>3</v>
      </c>
      <c r="C17" s="107">
        <f>BT!C22</f>
        <v>0</v>
      </c>
      <c r="D17" s="20">
        <f>BT!D22</f>
        <v>0</v>
      </c>
      <c r="E17" s="20">
        <f>BT!E22</f>
        <v>0</v>
      </c>
      <c r="F17" s="20">
        <f>BT!F22</f>
        <v>0</v>
      </c>
      <c r="G17" s="20">
        <f>BT!G22</f>
        <v>0</v>
      </c>
      <c r="H17" s="30">
        <f>BT!H22</f>
        <v>0</v>
      </c>
      <c r="I17" s="58">
        <v>-59.671840000000003</v>
      </c>
      <c r="J17" s="175">
        <f>MT!J17</f>
        <v>26.232340000000001</v>
      </c>
    </row>
    <row r="18" spans="1:10" ht="45" customHeight="1" x14ac:dyDescent="0.3">
      <c r="A18" s="47" t="s">
        <v>76</v>
      </c>
      <c r="B18" s="32"/>
      <c r="C18" s="106"/>
      <c r="D18" s="25"/>
      <c r="E18" s="19"/>
      <c r="F18" s="25"/>
      <c r="G18" s="19"/>
      <c r="H18" s="29"/>
      <c r="I18" s="167" t="s">
        <v>70</v>
      </c>
      <c r="J18" s="176"/>
    </row>
    <row r="19" spans="1:10" ht="17.399999999999999" x14ac:dyDescent="0.3">
      <c r="A19" s="48" t="s">
        <v>35</v>
      </c>
      <c r="B19" s="32" t="s">
        <v>36</v>
      </c>
      <c r="C19" s="86">
        <v>0</v>
      </c>
      <c r="D19" s="19">
        <v>0</v>
      </c>
      <c r="E19" s="19">
        <v>0</v>
      </c>
      <c r="F19" s="19">
        <v>0</v>
      </c>
      <c r="G19" s="19">
        <v>0</v>
      </c>
      <c r="H19" s="29">
        <v>0</v>
      </c>
      <c r="I19" s="58">
        <v>0</v>
      </c>
      <c r="J19" s="177">
        <f>MT!J19</f>
        <v>0</v>
      </c>
    </row>
    <row r="20" spans="1:10" ht="20.399999999999999" x14ac:dyDescent="0.3">
      <c r="A20" s="48" t="s">
        <v>77</v>
      </c>
      <c r="B20" s="32" t="s">
        <v>3</v>
      </c>
      <c r="C20" s="86">
        <v>0</v>
      </c>
      <c r="D20" s="19">
        <v>0</v>
      </c>
      <c r="E20" s="19">
        <v>0</v>
      </c>
      <c r="F20" s="19">
        <v>0</v>
      </c>
      <c r="G20" s="19">
        <v>0</v>
      </c>
      <c r="H20" s="29">
        <v>0</v>
      </c>
      <c r="I20" s="58">
        <v>-46.196429999999999</v>
      </c>
      <c r="J20" s="177">
        <f>MT!J20</f>
        <v>37.449039999999997</v>
      </c>
    </row>
    <row r="21" spans="1:10" ht="50.1" customHeight="1" x14ac:dyDescent="0.3">
      <c r="A21" s="49" t="s">
        <v>68</v>
      </c>
      <c r="B21" s="32"/>
      <c r="C21" s="106"/>
      <c r="D21" s="25"/>
      <c r="E21" s="19"/>
      <c r="F21" s="25"/>
      <c r="G21" s="19"/>
      <c r="H21" s="29"/>
      <c r="I21" s="167" t="s">
        <v>71</v>
      </c>
      <c r="J21" s="175"/>
    </row>
    <row r="22" spans="1:10" ht="17.399999999999999" x14ac:dyDescent="0.3">
      <c r="A22" s="50" t="s">
        <v>35</v>
      </c>
      <c r="B22" s="32" t="s">
        <v>36</v>
      </c>
      <c r="C22" s="86">
        <v>0</v>
      </c>
      <c r="D22" s="19">
        <v>0</v>
      </c>
      <c r="E22" s="19">
        <v>0</v>
      </c>
      <c r="F22" s="19">
        <v>0</v>
      </c>
      <c r="G22" s="19">
        <v>0</v>
      </c>
      <c r="H22" s="29">
        <v>0</v>
      </c>
      <c r="I22" s="56">
        <v>0</v>
      </c>
      <c r="J22" s="175"/>
    </row>
    <row r="23" spans="1:10" ht="20.399999999999999" x14ac:dyDescent="0.3">
      <c r="A23" s="50" t="s">
        <v>38</v>
      </c>
      <c r="B23" s="32" t="s">
        <v>3</v>
      </c>
      <c r="C23" s="86">
        <v>0</v>
      </c>
      <c r="D23" s="19">
        <v>0</v>
      </c>
      <c r="E23" s="19">
        <v>0</v>
      </c>
      <c r="F23" s="19">
        <v>0</v>
      </c>
      <c r="G23" s="19">
        <v>0</v>
      </c>
      <c r="H23" s="29">
        <v>0</v>
      </c>
      <c r="I23" s="56">
        <v>-27.924939999999999</v>
      </c>
      <c r="J23" s="175"/>
    </row>
    <row r="24" spans="1:10" ht="48" customHeight="1" x14ac:dyDescent="0.3">
      <c r="A24" s="51" t="s">
        <v>48</v>
      </c>
      <c r="B24" s="32"/>
      <c r="C24" s="106"/>
      <c r="D24" s="25"/>
      <c r="E24" s="19"/>
      <c r="F24" s="25"/>
      <c r="G24" s="19"/>
      <c r="H24" s="29"/>
      <c r="I24" s="144" t="s">
        <v>52</v>
      </c>
      <c r="J24" s="175"/>
    </row>
    <row r="25" spans="1:10" ht="17.399999999999999" x14ac:dyDescent="0.3">
      <c r="A25" s="52" t="s">
        <v>35</v>
      </c>
      <c r="B25" s="32" t="s">
        <v>36</v>
      </c>
      <c r="C25" s="86">
        <v>0</v>
      </c>
      <c r="D25" s="19">
        <v>0</v>
      </c>
      <c r="E25" s="19">
        <v>0</v>
      </c>
      <c r="F25" s="19">
        <v>0</v>
      </c>
      <c r="G25" s="19">
        <v>0</v>
      </c>
      <c r="H25" s="29">
        <v>0</v>
      </c>
      <c r="I25" s="58">
        <v>0</v>
      </c>
      <c r="J25" s="175"/>
    </row>
    <row r="26" spans="1:10" ht="21" thickBot="1" x14ac:dyDescent="0.35">
      <c r="A26" s="133" t="s">
        <v>38</v>
      </c>
      <c r="B26" s="82" t="s">
        <v>3</v>
      </c>
      <c r="C26" s="89">
        <v>0</v>
      </c>
      <c r="D26" s="141">
        <v>0</v>
      </c>
      <c r="E26" s="141">
        <v>0</v>
      </c>
      <c r="F26" s="141">
        <v>0</v>
      </c>
      <c r="G26" s="141">
        <v>0</v>
      </c>
      <c r="H26" s="142">
        <v>0</v>
      </c>
      <c r="I26" s="135">
        <v>0</v>
      </c>
      <c r="J26" s="178"/>
    </row>
    <row r="27" spans="1:10" ht="60" customHeight="1" x14ac:dyDescent="0.3">
      <c r="A27" s="129" t="s">
        <v>49</v>
      </c>
      <c r="B27" s="39"/>
      <c r="C27" s="136"/>
      <c r="D27" s="137"/>
      <c r="E27" s="138"/>
      <c r="F27" s="137"/>
      <c r="G27" s="138"/>
      <c r="H27" s="143"/>
      <c r="I27" s="150"/>
      <c r="J27" s="179"/>
    </row>
    <row r="28" spans="1:10" ht="17.399999999999999" x14ac:dyDescent="0.3">
      <c r="A28" s="53" t="s">
        <v>35</v>
      </c>
      <c r="B28" s="32" t="s">
        <v>36</v>
      </c>
      <c r="C28" s="86">
        <f>$C$13</f>
        <v>2.4899999999999999E-2</v>
      </c>
      <c r="D28" s="19">
        <f>D$13</f>
        <v>2.4899999999999999E-2</v>
      </c>
      <c r="E28" s="19">
        <f t="shared" ref="E28:G28" si="0">E$13</f>
        <v>2.4899999999999999E-2</v>
      </c>
      <c r="F28" s="19">
        <f t="shared" si="0"/>
        <v>2.4899999999999999E-2</v>
      </c>
      <c r="G28" s="19">
        <f t="shared" si="0"/>
        <v>2.4899999999999999E-2</v>
      </c>
      <c r="H28" s="29">
        <f>H$13</f>
        <v>2.4899999999999999E-2</v>
      </c>
      <c r="I28" s="99">
        <v>0</v>
      </c>
      <c r="J28" s="175">
        <f>MT!J28</f>
        <v>0</v>
      </c>
    </row>
    <row r="29" spans="1:10" ht="20.399999999999999" x14ac:dyDescent="0.3">
      <c r="A29" s="53" t="s">
        <v>38</v>
      </c>
      <c r="B29" s="32" t="s">
        <v>3</v>
      </c>
      <c r="C29" s="86">
        <f>BT!C34</f>
        <v>1.3100000000000001E-2</v>
      </c>
      <c r="D29" s="12">
        <f>BT!D34</f>
        <v>1.38E-2</v>
      </c>
      <c r="E29" s="12">
        <f>BT!E34</f>
        <v>1.37E-2</v>
      </c>
      <c r="F29" s="12">
        <f>BT!F34</f>
        <v>1.4800000000000001E-2</v>
      </c>
      <c r="G29" s="12">
        <f>BT!G34</f>
        <v>1.37E-2</v>
      </c>
      <c r="H29" s="30">
        <f>BT!H34</f>
        <v>1.49E-2</v>
      </c>
      <c r="I29" s="99">
        <v>-49.666739999999997</v>
      </c>
      <c r="J29" s="175">
        <f>MT!J29</f>
        <v>26.230440000000002</v>
      </c>
    </row>
    <row r="30" spans="1:10" ht="36" x14ac:dyDescent="0.3">
      <c r="A30" s="38" t="s">
        <v>50</v>
      </c>
      <c r="B30" s="32"/>
      <c r="C30" s="107"/>
      <c r="D30" s="26"/>
      <c r="E30" s="20"/>
      <c r="F30" s="26"/>
      <c r="G30" s="20"/>
      <c r="H30" s="30"/>
      <c r="I30" s="100"/>
      <c r="J30" s="175"/>
    </row>
    <row r="31" spans="1:10" ht="17.399999999999999" x14ac:dyDescent="0.3">
      <c r="A31" s="54" t="s">
        <v>35</v>
      </c>
      <c r="B31" s="32" t="s">
        <v>36</v>
      </c>
      <c r="C31" s="86">
        <f>$C$13</f>
        <v>2.4899999999999999E-2</v>
      </c>
      <c r="D31" s="19">
        <f>D$13</f>
        <v>2.4899999999999999E-2</v>
      </c>
      <c r="E31" s="19">
        <f t="shared" ref="E31:G31" si="1">E$13</f>
        <v>2.4899999999999999E-2</v>
      </c>
      <c r="F31" s="19">
        <f t="shared" si="1"/>
        <v>2.4899999999999999E-2</v>
      </c>
      <c r="G31" s="19">
        <f t="shared" si="1"/>
        <v>2.4899999999999999E-2</v>
      </c>
      <c r="H31" s="29">
        <f>H$13</f>
        <v>2.4899999999999999E-2</v>
      </c>
      <c r="I31" s="100">
        <v>0</v>
      </c>
      <c r="J31" s="175">
        <f>MT!J31</f>
        <v>0</v>
      </c>
    </row>
    <row r="32" spans="1:10" ht="20.399999999999999" x14ac:dyDescent="0.3">
      <c r="A32" s="54" t="s">
        <v>38</v>
      </c>
      <c r="B32" s="32" t="s">
        <v>3</v>
      </c>
      <c r="C32" s="107">
        <f>C29</f>
        <v>1.3100000000000001E-2</v>
      </c>
      <c r="D32" s="20">
        <f>D29</f>
        <v>1.38E-2</v>
      </c>
      <c r="E32" s="20">
        <f t="shared" ref="E32:H32" si="2">E29</f>
        <v>1.37E-2</v>
      </c>
      <c r="F32" s="20">
        <f t="shared" si="2"/>
        <v>1.4800000000000001E-2</v>
      </c>
      <c r="G32" s="20">
        <f t="shared" si="2"/>
        <v>1.37E-2</v>
      </c>
      <c r="H32" s="30">
        <f t="shared" si="2"/>
        <v>1.49E-2</v>
      </c>
      <c r="I32" s="100">
        <v>-77.589780000000005</v>
      </c>
      <c r="J32" s="175">
        <f>MT!J32</f>
        <v>0</v>
      </c>
    </row>
    <row r="33" spans="1:10" ht="24" x14ac:dyDescent="0.3">
      <c r="A33" s="34" t="s">
        <v>51</v>
      </c>
      <c r="B33" s="32"/>
      <c r="C33" s="107"/>
      <c r="D33" s="26"/>
      <c r="E33" s="20"/>
      <c r="F33" s="26"/>
      <c r="G33" s="20"/>
      <c r="H33" s="30"/>
      <c r="I33" s="99"/>
      <c r="J33" s="175"/>
    </row>
    <row r="34" spans="1:10" ht="17.399999999999999" x14ac:dyDescent="0.3">
      <c r="A34" s="31" t="s">
        <v>35</v>
      </c>
      <c r="B34" s="32" t="s">
        <v>36</v>
      </c>
      <c r="C34" s="86">
        <f>$C$13</f>
        <v>2.4899999999999999E-2</v>
      </c>
      <c r="D34" s="19">
        <f>D$13</f>
        <v>2.4899999999999999E-2</v>
      </c>
      <c r="E34" s="19">
        <f t="shared" ref="E34:G34" si="3">E$13</f>
        <v>2.4899999999999999E-2</v>
      </c>
      <c r="F34" s="19">
        <f t="shared" si="3"/>
        <v>2.4899999999999999E-2</v>
      </c>
      <c r="G34" s="19">
        <f t="shared" si="3"/>
        <v>2.4899999999999999E-2</v>
      </c>
      <c r="H34" s="29">
        <f>H$13</f>
        <v>2.4899999999999999E-2</v>
      </c>
      <c r="I34" s="100">
        <v>0</v>
      </c>
      <c r="J34" s="175">
        <f>MT!J34</f>
        <v>0</v>
      </c>
    </row>
    <row r="35" spans="1:10" ht="20.399999999999999" x14ac:dyDescent="0.3">
      <c r="A35" s="31" t="s">
        <v>38</v>
      </c>
      <c r="B35" s="32" t="s">
        <v>3</v>
      </c>
      <c r="C35" s="107">
        <f>C29</f>
        <v>1.3100000000000001E-2</v>
      </c>
      <c r="D35" s="20">
        <f>D29</f>
        <v>1.38E-2</v>
      </c>
      <c r="E35" s="20">
        <f t="shared" ref="E35:H35" si="4">E29</f>
        <v>1.37E-2</v>
      </c>
      <c r="F35" s="20">
        <f t="shared" si="4"/>
        <v>1.4800000000000001E-2</v>
      </c>
      <c r="G35" s="20">
        <f t="shared" si="4"/>
        <v>1.37E-2</v>
      </c>
      <c r="H35" s="30">
        <f t="shared" si="4"/>
        <v>1.49E-2</v>
      </c>
      <c r="I35" s="100">
        <v>1.80636</v>
      </c>
      <c r="J35" s="175">
        <f>MT!J35</f>
        <v>75.605559999999997</v>
      </c>
    </row>
    <row r="36" spans="1:10" ht="30" customHeight="1" x14ac:dyDescent="0.3">
      <c r="A36" s="61" t="s">
        <v>17</v>
      </c>
      <c r="B36" s="71"/>
      <c r="C36" s="107"/>
      <c r="D36" s="26"/>
      <c r="E36" s="20"/>
      <c r="F36" s="26"/>
      <c r="G36" s="20"/>
      <c r="H36" s="30"/>
      <c r="I36" s="99"/>
      <c r="J36" s="175"/>
    </row>
    <row r="37" spans="1:10" ht="17.399999999999999" x14ac:dyDescent="0.3">
      <c r="A37" s="31" t="s">
        <v>35</v>
      </c>
      <c r="B37" s="32" t="s">
        <v>36</v>
      </c>
      <c r="C37" s="86">
        <f>$C$13</f>
        <v>2.4899999999999999E-2</v>
      </c>
      <c r="D37" s="19">
        <f>D$13</f>
        <v>2.4899999999999999E-2</v>
      </c>
      <c r="E37" s="19">
        <f t="shared" ref="E37:G37" si="5">E$13</f>
        <v>2.4899999999999999E-2</v>
      </c>
      <c r="F37" s="19">
        <f t="shared" si="5"/>
        <v>2.4899999999999999E-2</v>
      </c>
      <c r="G37" s="19">
        <f t="shared" si="5"/>
        <v>2.4899999999999999E-2</v>
      </c>
      <c r="H37" s="29">
        <f>H$13</f>
        <v>2.4899999999999999E-2</v>
      </c>
      <c r="I37" s="99">
        <v>0</v>
      </c>
      <c r="J37" s="175">
        <f>MT!J37</f>
        <v>0</v>
      </c>
    </row>
    <row r="38" spans="1:10" ht="20.399999999999999" x14ac:dyDescent="0.3">
      <c r="A38" s="31" t="s">
        <v>40</v>
      </c>
      <c r="B38" s="71" t="s">
        <v>3</v>
      </c>
      <c r="C38" s="107">
        <f>C29</f>
        <v>1.3100000000000001E-2</v>
      </c>
      <c r="D38" s="20">
        <f>D29</f>
        <v>1.38E-2</v>
      </c>
      <c r="E38" s="20">
        <f t="shared" ref="E38:G38" si="6">E29</f>
        <v>1.37E-2</v>
      </c>
      <c r="F38" s="20">
        <f t="shared" si="6"/>
        <v>1.4800000000000001E-2</v>
      </c>
      <c r="G38" s="20">
        <f t="shared" si="6"/>
        <v>1.37E-2</v>
      </c>
      <c r="H38" s="30">
        <f>H29</f>
        <v>1.49E-2</v>
      </c>
      <c r="I38" s="99">
        <v>1.9179999999999999</v>
      </c>
      <c r="J38" s="175">
        <f>MT!J38</f>
        <v>75.896100000000004</v>
      </c>
    </row>
    <row r="39" spans="1:10" ht="20.399999999999999" x14ac:dyDescent="0.3">
      <c r="A39" s="31" t="s">
        <v>41</v>
      </c>
      <c r="B39" s="71" t="s">
        <v>3</v>
      </c>
      <c r="C39" s="107">
        <f>C29</f>
        <v>1.3100000000000001E-2</v>
      </c>
      <c r="D39" s="26">
        <f>D29</f>
        <v>1.38E-2</v>
      </c>
      <c r="E39" s="26">
        <f t="shared" ref="E39:G39" si="7">E29</f>
        <v>1.37E-2</v>
      </c>
      <c r="F39" s="26">
        <f t="shared" si="7"/>
        <v>1.4800000000000001E-2</v>
      </c>
      <c r="G39" s="26">
        <f t="shared" si="7"/>
        <v>1.37E-2</v>
      </c>
      <c r="H39" s="30">
        <f>H29</f>
        <v>1.49E-2</v>
      </c>
      <c r="I39" s="99">
        <f>I38</f>
        <v>1.9179999999999999</v>
      </c>
      <c r="J39" s="175">
        <f>MT!J39</f>
        <v>75.896100000000004</v>
      </c>
    </row>
    <row r="40" spans="1:10" ht="39.9" customHeight="1" x14ac:dyDescent="0.3">
      <c r="A40" s="61" t="s">
        <v>54</v>
      </c>
      <c r="B40" s="74"/>
      <c r="C40" s="107"/>
      <c r="D40" s="26"/>
      <c r="E40" s="20"/>
      <c r="F40" s="26"/>
      <c r="G40" s="20"/>
      <c r="H40" s="30"/>
      <c r="I40" s="151"/>
      <c r="J40" s="179"/>
    </row>
    <row r="41" spans="1:10" ht="17.399999999999999" x14ac:dyDescent="0.3">
      <c r="A41" s="31" t="s">
        <v>35</v>
      </c>
      <c r="B41" s="32" t="s">
        <v>36</v>
      </c>
      <c r="C41" s="86">
        <f>$C$13</f>
        <v>2.4899999999999999E-2</v>
      </c>
      <c r="D41" s="19">
        <f>D$13</f>
        <v>2.4899999999999999E-2</v>
      </c>
      <c r="E41" s="19">
        <f t="shared" ref="E41:G41" si="8">E$13</f>
        <v>2.4899999999999999E-2</v>
      </c>
      <c r="F41" s="19">
        <f t="shared" si="8"/>
        <v>2.4899999999999999E-2</v>
      </c>
      <c r="G41" s="19">
        <f t="shared" si="8"/>
        <v>2.4899999999999999E-2</v>
      </c>
      <c r="H41" s="29">
        <f>H$13</f>
        <v>2.4899999999999999E-2</v>
      </c>
      <c r="I41" s="151">
        <v>0</v>
      </c>
      <c r="J41" s="175">
        <f>MT!J41</f>
        <v>0</v>
      </c>
    </row>
    <row r="42" spans="1:10" ht="20.399999999999999" x14ac:dyDescent="0.3">
      <c r="A42" s="66" t="s">
        <v>8</v>
      </c>
      <c r="B42" s="74" t="s">
        <v>3</v>
      </c>
      <c r="C42" s="107">
        <f>C29</f>
        <v>1.3100000000000001E-2</v>
      </c>
      <c r="D42" s="20">
        <f>D29</f>
        <v>1.38E-2</v>
      </c>
      <c r="E42" s="20">
        <f t="shared" ref="E42:H42" si="9">E29</f>
        <v>1.37E-2</v>
      </c>
      <c r="F42" s="20">
        <f t="shared" si="9"/>
        <v>1.4800000000000001E-2</v>
      </c>
      <c r="G42" s="20">
        <f t="shared" si="9"/>
        <v>1.37E-2</v>
      </c>
      <c r="H42" s="30">
        <f t="shared" si="9"/>
        <v>1.49E-2</v>
      </c>
      <c r="I42" s="151">
        <f>I39</f>
        <v>1.9179999999999999</v>
      </c>
      <c r="J42" s="175">
        <f>MT!J42</f>
        <v>75.896100000000004</v>
      </c>
    </row>
    <row r="43" spans="1:10" ht="25.5" customHeight="1" x14ac:dyDescent="0.3">
      <c r="A43" s="65" t="s">
        <v>61</v>
      </c>
      <c r="B43" s="74"/>
      <c r="C43" s="106"/>
      <c r="D43" s="25"/>
      <c r="E43" s="19"/>
      <c r="F43" s="25"/>
      <c r="G43" s="19"/>
      <c r="H43" s="29"/>
      <c r="I43" s="151"/>
      <c r="J43" s="175"/>
    </row>
    <row r="44" spans="1:10" ht="17.399999999999999" x14ac:dyDescent="0.3">
      <c r="A44" s="31" t="s">
        <v>35</v>
      </c>
      <c r="B44" s="32" t="s">
        <v>36</v>
      </c>
      <c r="C44" s="86">
        <f>$C$13</f>
        <v>2.4899999999999999E-2</v>
      </c>
      <c r="D44" s="19">
        <f>D$13</f>
        <v>2.4899999999999999E-2</v>
      </c>
      <c r="E44" s="19">
        <f t="shared" ref="E44:G44" si="10">E$13</f>
        <v>2.4899999999999999E-2</v>
      </c>
      <c r="F44" s="19">
        <f t="shared" si="10"/>
        <v>2.4899999999999999E-2</v>
      </c>
      <c r="G44" s="19">
        <f t="shared" si="10"/>
        <v>2.4899999999999999E-2</v>
      </c>
      <c r="H44" s="29">
        <f>H$13</f>
        <v>2.4899999999999999E-2</v>
      </c>
      <c r="I44" s="151">
        <v>0</v>
      </c>
      <c r="J44" s="175">
        <f>MT!J44</f>
        <v>0</v>
      </c>
    </row>
    <row r="45" spans="1:10" ht="20.399999999999999" x14ac:dyDescent="0.3">
      <c r="A45" s="66" t="s">
        <v>8</v>
      </c>
      <c r="B45" s="74" t="s">
        <v>3</v>
      </c>
      <c r="C45" s="106">
        <f t="shared" ref="C45:H45" si="11">C29</f>
        <v>1.3100000000000001E-2</v>
      </c>
      <c r="D45" s="19">
        <f t="shared" si="11"/>
        <v>1.38E-2</v>
      </c>
      <c r="E45" s="19">
        <f t="shared" si="11"/>
        <v>1.37E-2</v>
      </c>
      <c r="F45" s="19">
        <f t="shared" si="11"/>
        <v>1.4800000000000001E-2</v>
      </c>
      <c r="G45" s="19">
        <f t="shared" si="11"/>
        <v>1.37E-2</v>
      </c>
      <c r="H45" s="29">
        <f t="shared" si="11"/>
        <v>1.49E-2</v>
      </c>
      <c r="I45" s="151">
        <v>1.9312</v>
      </c>
      <c r="J45" s="175">
        <f>MT!J45</f>
        <v>75.896100000000004</v>
      </c>
    </row>
    <row r="46" spans="1:10" ht="65.099999999999994" customHeight="1" x14ac:dyDescent="0.3">
      <c r="A46" s="36" t="s">
        <v>43</v>
      </c>
      <c r="B46" s="32"/>
      <c r="C46" s="106"/>
      <c r="D46" s="25"/>
      <c r="E46" s="19"/>
      <c r="F46" s="25"/>
      <c r="G46" s="19"/>
      <c r="H46" s="29"/>
      <c r="I46" s="151"/>
      <c r="J46" s="175"/>
    </row>
    <row r="47" spans="1:10" ht="20.399999999999999" x14ac:dyDescent="0.3">
      <c r="A47" s="37" t="s">
        <v>9</v>
      </c>
      <c r="B47" s="32" t="s">
        <v>10</v>
      </c>
      <c r="C47" s="106">
        <f>BT!C49</f>
        <v>2.63E-2</v>
      </c>
      <c r="D47" s="91">
        <f>BT!D49</f>
        <v>0</v>
      </c>
      <c r="E47" s="19">
        <f>BT!E49</f>
        <v>2.7699999999999999E-2</v>
      </c>
      <c r="F47" s="91">
        <f>BT!F49</f>
        <v>0</v>
      </c>
      <c r="G47" s="19">
        <f>BT!G49</f>
        <v>2.75E-2</v>
      </c>
      <c r="H47" s="109">
        <f>BT!H49</f>
        <v>0</v>
      </c>
      <c r="I47" s="151">
        <v>0</v>
      </c>
      <c r="J47" s="175">
        <f>MT!J47</f>
        <v>0</v>
      </c>
    </row>
    <row r="48" spans="1:10" ht="20.399999999999999" x14ac:dyDescent="0.3">
      <c r="A48" s="37" t="s">
        <v>11</v>
      </c>
      <c r="B48" s="32" t="s">
        <v>10</v>
      </c>
      <c r="C48" s="106">
        <f>BT!C50</f>
        <v>3.39E-2</v>
      </c>
      <c r="D48" s="91">
        <f>BT!D50</f>
        <v>0</v>
      </c>
      <c r="E48" s="19">
        <f>BT!E50</f>
        <v>3.56E-2</v>
      </c>
      <c r="F48" s="91">
        <f>BT!F50</f>
        <v>0</v>
      </c>
      <c r="G48" s="19">
        <f>BT!G50</f>
        <v>3.5400000000000001E-2</v>
      </c>
      <c r="H48" s="109">
        <f>BT!H50</f>
        <v>0</v>
      </c>
      <c r="I48" s="151">
        <v>0</v>
      </c>
      <c r="J48" s="175">
        <f>MT!J48</f>
        <v>0</v>
      </c>
    </row>
    <row r="49" spans="1:10" ht="20.399999999999999" x14ac:dyDescent="0.3">
      <c r="A49" s="37" t="s">
        <v>12</v>
      </c>
      <c r="B49" s="32" t="s">
        <v>3</v>
      </c>
      <c r="C49" s="106">
        <f>BT!C51</f>
        <v>0</v>
      </c>
      <c r="D49" s="91">
        <f>BT!D51</f>
        <v>0</v>
      </c>
      <c r="E49" s="19">
        <f>BT!E51</f>
        <v>0</v>
      </c>
      <c r="F49" s="91">
        <f>BT!F51</f>
        <v>0</v>
      </c>
      <c r="G49" s="19">
        <f>BT!G51</f>
        <v>0</v>
      </c>
      <c r="H49" s="109">
        <f>BT!H51</f>
        <v>0</v>
      </c>
      <c r="I49" s="151">
        <v>-50.560569999999998</v>
      </c>
      <c r="J49" s="175">
        <f>MT!J49</f>
        <v>26.636340000000001</v>
      </c>
    </row>
    <row r="50" spans="1:10" ht="20.399999999999999" x14ac:dyDescent="0.3">
      <c r="A50" s="37" t="s">
        <v>13</v>
      </c>
      <c r="B50" s="32" t="s">
        <v>3</v>
      </c>
      <c r="C50" s="106">
        <f>BT!C52</f>
        <v>0</v>
      </c>
      <c r="D50" s="91">
        <f>BT!D52</f>
        <v>0</v>
      </c>
      <c r="E50" s="19">
        <f>BT!E52</f>
        <v>0</v>
      </c>
      <c r="F50" s="91">
        <f>BT!F52</f>
        <v>0</v>
      </c>
      <c r="G50" s="19">
        <f>BT!G52</f>
        <v>0</v>
      </c>
      <c r="H50" s="109">
        <f>BT!H52</f>
        <v>0</v>
      </c>
      <c r="I50" s="151">
        <v>-48.778680000000001</v>
      </c>
      <c r="J50" s="175">
        <f>MT!J50</f>
        <v>25.827169999999999</v>
      </c>
    </row>
    <row r="51" spans="1:10" ht="20.399999999999999" x14ac:dyDescent="0.3">
      <c r="A51" s="37" t="s">
        <v>14</v>
      </c>
      <c r="B51" s="32" t="s">
        <v>3</v>
      </c>
      <c r="C51" s="106">
        <f>BT!C53</f>
        <v>0</v>
      </c>
      <c r="D51" s="91">
        <f>BT!D53</f>
        <v>0</v>
      </c>
      <c r="E51" s="19">
        <f>BT!E53</f>
        <v>0</v>
      </c>
      <c r="F51" s="91">
        <f>BT!F53</f>
        <v>0</v>
      </c>
      <c r="G51" s="19">
        <f>BT!G53</f>
        <v>0</v>
      </c>
      <c r="H51" s="109">
        <f>BT!H53</f>
        <v>0</v>
      </c>
      <c r="I51" s="151">
        <v>-49.565280000000001</v>
      </c>
      <c r="J51" s="175">
        <f>MT!J51</f>
        <v>26.184370000000001</v>
      </c>
    </row>
    <row r="52" spans="1:10" ht="45" customHeight="1" x14ac:dyDescent="0.3">
      <c r="A52" s="38" t="s">
        <v>44</v>
      </c>
      <c r="B52" s="39"/>
      <c r="C52" s="106"/>
      <c r="D52" s="25"/>
      <c r="E52" s="19"/>
      <c r="F52" s="25"/>
      <c r="G52" s="19"/>
      <c r="H52" s="29"/>
      <c r="I52" s="152"/>
      <c r="J52" s="175"/>
    </row>
    <row r="53" spans="1:10" ht="20.399999999999999" x14ac:dyDescent="0.3">
      <c r="A53" s="40" t="s">
        <v>9</v>
      </c>
      <c r="B53" s="32" t="s">
        <v>10</v>
      </c>
      <c r="C53" s="106">
        <f>C47</f>
        <v>2.63E-2</v>
      </c>
      <c r="D53" s="91">
        <f>D47</f>
        <v>0</v>
      </c>
      <c r="E53" s="19">
        <f t="shared" ref="E53:H53" si="12">E47</f>
        <v>2.7699999999999999E-2</v>
      </c>
      <c r="F53" s="91">
        <f t="shared" si="12"/>
        <v>0</v>
      </c>
      <c r="G53" s="19">
        <f t="shared" si="12"/>
        <v>2.75E-2</v>
      </c>
      <c r="H53" s="109">
        <f t="shared" si="12"/>
        <v>0</v>
      </c>
      <c r="I53" s="152">
        <v>0</v>
      </c>
      <c r="J53" s="175">
        <f>MT!J53</f>
        <v>0</v>
      </c>
    </row>
    <row r="54" spans="1:10" ht="20.399999999999999" x14ac:dyDescent="0.3">
      <c r="A54" s="40" t="s">
        <v>11</v>
      </c>
      <c r="B54" s="32" t="s">
        <v>10</v>
      </c>
      <c r="C54" s="106">
        <f>C48</f>
        <v>3.39E-2</v>
      </c>
      <c r="D54" s="91">
        <f>D48</f>
        <v>0</v>
      </c>
      <c r="E54" s="19">
        <f t="shared" ref="E54:H54" si="13">E48</f>
        <v>3.56E-2</v>
      </c>
      <c r="F54" s="91">
        <f t="shared" si="13"/>
        <v>0</v>
      </c>
      <c r="G54" s="19">
        <f t="shared" si="13"/>
        <v>3.5400000000000001E-2</v>
      </c>
      <c r="H54" s="109">
        <f t="shared" si="13"/>
        <v>0</v>
      </c>
      <c r="I54" s="152">
        <v>0</v>
      </c>
      <c r="J54" s="175">
        <f>MT!J54</f>
        <v>0</v>
      </c>
    </row>
    <row r="55" spans="1:10" ht="21.75" customHeight="1" x14ac:dyDescent="0.3">
      <c r="A55" s="40" t="s">
        <v>12</v>
      </c>
      <c r="B55" s="32" t="s">
        <v>3</v>
      </c>
      <c r="C55" s="106">
        <f t="shared" ref="C55:D57" si="14">C49</f>
        <v>0</v>
      </c>
      <c r="D55" s="91">
        <f t="shared" si="14"/>
        <v>0</v>
      </c>
      <c r="E55" s="19">
        <f t="shared" ref="E55:H55" si="15">E49</f>
        <v>0</v>
      </c>
      <c r="F55" s="91">
        <f t="shared" si="15"/>
        <v>0</v>
      </c>
      <c r="G55" s="19">
        <f t="shared" si="15"/>
        <v>0</v>
      </c>
      <c r="H55" s="109">
        <f t="shared" si="15"/>
        <v>0</v>
      </c>
      <c r="I55" s="152">
        <v>-78.889520000000005</v>
      </c>
      <c r="J55" s="175">
        <f>MT!J55</f>
        <v>0</v>
      </c>
    </row>
    <row r="56" spans="1:10" ht="20.399999999999999" x14ac:dyDescent="0.3">
      <c r="A56" s="40" t="s">
        <v>13</v>
      </c>
      <c r="B56" s="32" t="s">
        <v>3</v>
      </c>
      <c r="C56" s="106">
        <f t="shared" si="14"/>
        <v>0</v>
      </c>
      <c r="D56" s="91">
        <f t="shared" si="14"/>
        <v>0</v>
      </c>
      <c r="E56" s="19">
        <f t="shared" ref="E56:H56" si="16">E50</f>
        <v>0</v>
      </c>
      <c r="F56" s="91">
        <f t="shared" si="16"/>
        <v>0</v>
      </c>
      <c r="G56" s="19">
        <f t="shared" si="16"/>
        <v>0</v>
      </c>
      <c r="H56" s="109">
        <f t="shared" si="16"/>
        <v>0</v>
      </c>
      <c r="I56" s="152">
        <v>-76.298439999999999</v>
      </c>
      <c r="J56" s="175">
        <f>MT!J56</f>
        <v>0</v>
      </c>
    </row>
    <row r="57" spans="1:10" ht="20.399999999999999" x14ac:dyDescent="0.3">
      <c r="A57" s="40" t="s">
        <v>14</v>
      </c>
      <c r="B57" s="32" t="s">
        <v>3</v>
      </c>
      <c r="C57" s="106">
        <f t="shared" si="14"/>
        <v>0</v>
      </c>
      <c r="D57" s="91">
        <f t="shared" si="14"/>
        <v>0</v>
      </c>
      <c r="E57" s="19">
        <f t="shared" ref="E57:H57" si="17">E51</f>
        <v>0</v>
      </c>
      <c r="F57" s="91">
        <f t="shared" si="17"/>
        <v>0</v>
      </c>
      <c r="G57" s="19">
        <f t="shared" si="17"/>
        <v>0</v>
      </c>
      <c r="H57" s="109">
        <f t="shared" si="17"/>
        <v>0</v>
      </c>
      <c r="I57" s="152">
        <v>-77.442250000000001</v>
      </c>
      <c r="J57" s="175">
        <f>MT!J57</f>
        <v>0</v>
      </c>
    </row>
    <row r="58" spans="1:10" ht="30" customHeight="1" x14ac:dyDescent="0.3">
      <c r="A58" s="34" t="s">
        <v>45</v>
      </c>
      <c r="B58" s="39"/>
      <c r="C58" s="107"/>
      <c r="D58" s="26"/>
      <c r="E58" s="20"/>
      <c r="F58" s="26"/>
      <c r="G58" s="20"/>
      <c r="H58" s="30"/>
      <c r="I58" s="152"/>
      <c r="J58" s="175"/>
    </row>
    <row r="59" spans="1:10" ht="20.399999999999999" x14ac:dyDescent="0.3">
      <c r="A59" s="31" t="s">
        <v>9</v>
      </c>
      <c r="B59" s="32" t="s">
        <v>10</v>
      </c>
      <c r="C59" s="107">
        <f>C47</f>
        <v>2.63E-2</v>
      </c>
      <c r="D59" s="95">
        <f>D47</f>
        <v>0</v>
      </c>
      <c r="E59" s="20">
        <f t="shared" ref="E59:H59" si="18">E47</f>
        <v>2.7699999999999999E-2</v>
      </c>
      <c r="F59" s="95">
        <f t="shared" si="18"/>
        <v>0</v>
      </c>
      <c r="G59" s="20">
        <f t="shared" si="18"/>
        <v>2.75E-2</v>
      </c>
      <c r="H59" s="110">
        <f t="shared" si="18"/>
        <v>0</v>
      </c>
      <c r="I59" s="152">
        <v>138.30377999999999</v>
      </c>
      <c r="J59" s="175">
        <f>MT!J59</f>
        <v>0</v>
      </c>
    </row>
    <row r="60" spans="1:10" ht="20.399999999999999" x14ac:dyDescent="0.3">
      <c r="A60" s="31" t="s">
        <v>11</v>
      </c>
      <c r="B60" s="32" t="s">
        <v>10</v>
      </c>
      <c r="C60" s="107">
        <f t="shared" ref="C60:C62" si="19">C48</f>
        <v>3.39E-2</v>
      </c>
      <c r="D60" s="95">
        <f t="shared" ref="D60:H60" si="20">D48</f>
        <v>0</v>
      </c>
      <c r="E60" s="20">
        <f t="shared" si="20"/>
        <v>3.56E-2</v>
      </c>
      <c r="F60" s="95">
        <f t="shared" si="20"/>
        <v>0</v>
      </c>
      <c r="G60" s="20">
        <f t="shared" si="20"/>
        <v>3.5400000000000001E-2</v>
      </c>
      <c r="H60" s="110">
        <f t="shared" si="20"/>
        <v>0</v>
      </c>
      <c r="I60" s="152">
        <v>48.929049999999997</v>
      </c>
      <c r="J60" s="175">
        <f>MT!J60</f>
        <v>0</v>
      </c>
    </row>
    <row r="61" spans="1:10" ht="20.399999999999999" x14ac:dyDescent="0.3">
      <c r="A61" s="31" t="s">
        <v>12</v>
      </c>
      <c r="B61" s="32" t="s">
        <v>3</v>
      </c>
      <c r="C61" s="107">
        <f t="shared" si="19"/>
        <v>0</v>
      </c>
      <c r="D61" s="95">
        <f t="shared" ref="D61:H61" si="21">D49</f>
        <v>0</v>
      </c>
      <c r="E61" s="20">
        <f t="shared" si="21"/>
        <v>0</v>
      </c>
      <c r="F61" s="95">
        <f t="shared" si="21"/>
        <v>0</v>
      </c>
      <c r="G61" s="20">
        <f t="shared" si="21"/>
        <v>0</v>
      </c>
      <c r="H61" s="110">
        <f t="shared" si="21"/>
        <v>0</v>
      </c>
      <c r="I61" s="152">
        <v>1.33446</v>
      </c>
      <c r="J61" s="175">
        <f>MT!J61</f>
        <v>77.195809999999994</v>
      </c>
    </row>
    <row r="62" spans="1:10" ht="20.399999999999999" x14ac:dyDescent="0.3">
      <c r="A62" s="31" t="s">
        <v>13</v>
      </c>
      <c r="B62" s="32" t="s">
        <v>3</v>
      </c>
      <c r="C62" s="107">
        <f t="shared" si="19"/>
        <v>0</v>
      </c>
      <c r="D62" s="95">
        <f t="shared" ref="D62:H62" si="22">D50</f>
        <v>0</v>
      </c>
      <c r="E62" s="20">
        <f t="shared" si="22"/>
        <v>0</v>
      </c>
      <c r="F62" s="95">
        <f t="shared" si="22"/>
        <v>0</v>
      </c>
      <c r="G62" s="20">
        <f t="shared" si="22"/>
        <v>0</v>
      </c>
      <c r="H62" s="110">
        <f t="shared" si="22"/>
        <v>0</v>
      </c>
      <c r="I62" s="152">
        <v>1.2961</v>
      </c>
      <c r="J62" s="175">
        <f>MT!J62</f>
        <v>74.604789999999994</v>
      </c>
    </row>
    <row r="63" spans="1:10" ht="20.399999999999999" x14ac:dyDescent="0.3">
      <c r="A63" s="31" t="s">
        <v>14</v>
      </c>
      <c r="B63" s="32" t="s">
        <v>3</v>
      </c>
      <c r="C63" s="122">
        <f t="shared" ref="C63:H63" si="23">C51</f>
        <v>0</v>
      </c>
      <c r="D63" s="95">
        <f t="shared" si="23"/>
        <v>0</v>
      </c>
      <c r="E63" s="20">
        <f t="shared" si="23"/>
        <v>0</v>
      </c>
      <c r="F63" s="95">
        <f t="shared" si="23"/>
        <v>0</v>
      </c>
      <c r="G63" s="20">
        <f t="shared" si="23"/>
        <v>0</v>
      </c>
      <c r="H63" s="110">
        <f t="shared" si="23"/>
        <v>0</v>
      </c>
      <c r="I63" s="152">
        <v>1.3130200000000001</v>
      </c>
      <c r="J63" s="175">
        <f>MT!J63</f>
        <v>75.748580000000004</v>
      </c>
    </row>
    <row r="64" spans="1:10" ht="39.9" customHeight="1" x14ac:dyDescent="0.3">
      <c r="A64" s="61" t="s">
        <v>62</v>
      </c>
      <c r="B64" s="74"/>
      <c r="C64" s="107"/>
      <c r="D64" s="26"/>
      <c r="E64" s="20"/>
      <c r="F64" s="26"/>
      <c r="G64" s="20"/>
      <c r="H64" s="30"/>
      <c r="I64" s="151"/>
      <c r="J64" s="175"/>
    </row>
    <row r="65" spans="1:10" ht="20.399999999999999" x14ac:dyDescent="0.3">
      <c r="A65" s="66" t="s">
        <v>9</v>
      </c>
      <c r="B65" s="74" t="s">
        <v>10</v>
      </c>
      <c r="C65" s="107">
        <f>C47</f>
        <v>2.63E-2</v>
      </c>
      <c r="D65" s="95">
        <f>D47</f>
        <v>0</v>
      </c>
      <c r="E65" s="20">
        <f t="shared" ref="E65:H65" si="24">E47</f>
        <v>2.7699999999999999E-2</v>
      </c>
      <c r="F65" s="95">
        <f t="shared" si="24"/>
        <v>0</v>
      </c>
      <c r="G65" s="20">
        <f t="shared" si="24"/>
        <v>2.75E-2</v>
      </c>
      <c r="H65" s="110">
        <f t="shared" si="24"/>
        <v>0</v>
      </c>
      <c r="I65" s="152">
        <f>I59</f>
        <v>138.30377999999999</v>
      </c>
      <c r="J65" s="175">
        <f>MT!J65</f>
        <v>0</v>
      </c>
    </row>
    <row r="66" spans="1:10" ht="20.399999999999999" x14ac:dyDescent="0.3">
      <c r="A66" s="66" t="s">
        <v>11</v>
      </c>
      <c r="B66" s="74" t="s">
        <v>10</v>
      </c>
      <c r="C66" s="107">
        <f t="shared" ref="C66:D69" si="25">C48</f>
        <v>3.39E-2</v>
      </c>
      <c r="D66" s="95">
        <f t="shared" si="25"/>
        <v>0</v>
      </c>
      <c r="E66" s="20">
        <f t="shared" ref="E66:H66" si="26">E48</f>
        <v>3.56E-2</v>
      </c>
      <c r="F66" s="95">
        <f t="shared" si="26"/>
        <v>0</v>
      </c>
      <c r="G66" s="20">
        <f t="shared" si="26"/>
        <v>3.5400000000000001E-2</v>
      </c>
      <c r="H66" s="110">
        <f t="shared" si="26"/>
        <v>0</v>
      </c>
      <c r="I66" s="152">
        <f t="shared" ref="I66:I69" si="27">I60</f>
        <v>48.929049999999997</v>
      </c>
      <c r="J66" s="175">
        <f>MT!J66</f>
        <v>0</v>
      </c>
    </row>
    <row r="67" spans="1:10" ht="20.399999999999999" x14ac:dyDescent="0.3">
      <c r="A67" s="66" t="s">
        <v>12</v>
      </c>
      <c r="B67" s="74" t="s">
        <v>3</v>
      </c>
      <c r="C67" s="107">
        <f t="shared" si="25"/>
        <v>0</v>
      </c>
      <c r="D67" s="95">
        <f t="shared" si="25"/>
        <v>0</v>
      </c>
      <c r="E67" s="20">
        <f t="shared" ref="E67:H67" si="28">E49</f>
        <v>0</v>
      </c>
      <c r="F67" s="95">
        <f t="shared" si="28"/>
        <v>0</v>
      </c>
      <c r="G67" s="20">
        <f t="shared" si="28"/>
        <v>0</v>
      </c>
      <c r="H67" s="110">
        <f t="shared" si="28"/>
        <v>0</v>
      </c>
      <c r="I67" s="152">
        <f t="shared" si="27"/>
        <v>1.33446</v>
      </c>
      <c r="J67" s="175">
        <f>MT!J67</f>
        <v>77.195809999999994</v>
      </c>
    </row>
    <row r="68" spans="1:10" ht="20.399999999999999" x14ac:dyDescent="0.3">
      <c r="A68" s="66" t="s">
        <v>13</v>
      </c>
      <c r="B68" s="74" t="s">
        <v>3</v>
      </c>
      <c r="C68" s="107">
        <f t="shared" si="25"/>
        <v>0</v>
      </c>
      <c r="D68" s="95">
        <f t="shared" si="25"/>
        <v>0</v>
      </c>
      <c r="E68" s="20">
        <f t="shared" ref="E68:H68" si="29">E50</f>
        <v>0</v>
      </c>
      <c r="F68" s="95">
        <f t="shared" si="29"/>
        <v>0</v>
      </c>
      <c r="G68" s="20">
        <f t="shared" si="29"/>
        <v>0</v>
      </c>
      <c r="H68" s="110">
        <f t="shared" si="29"/>
        <v>0</v>
      </c>
      <c r="I68" s="152">
        <f t="shared" si="27"/>
        <v>1.2961</v>
      </c>
      <c r="J68" s="175">
        <f>MT!J68</f>
        <v>74.604789999999994</v>
      </c>
    </row>
    <row r="69" spans="1:10" ht="20.399999999999999" x14ac:dyDescent="0.3">
      <c r="A69" s="66" t="s">
        <v>14</v>
      </c>
      <c r="B69" s="74" t="s">
        <v>3</v>
      </c>
      <c r="C69" s="107">
        <f t="shared" si="25"/>
        <v>0</v>
      </c>
      <c r="D69" s="95">
        <f t="shared" si="25"/>
        <v>0</v>
      </c>
      <c r="E69" s="20">
        <f t="shared" ref="E69:H69" si="30">E51</f>
        <v>0</v>
      </c>
      <c r="F69" s="95">
        <f t="shared" si="30"/>
        <v>0</v>
      </c>
      <c r="G69" s="20">
        <f t="shared" si="30"/>
        <v>0</v>
      </c>
      <c r="H69" s="110">
        <f t="shared" si="30"/>
        <v>0</v>
      </c>
      <c r="I69" s="152">
        <f t="shared" si="27"/>
        <v>1.3130200000000001</v>
      </c>
      <c r="J69" s="175">
        <f>MT!J69</f>
        <v>75.748580000000004</v>
      </c>
    </row>
    <row r="70" spans="1:10" ht="24" x14ac:dyDescent="0.3">
      <c r="A70" s="61" t="s">
        <v>56</v>
      </c>
      <c r="B70" s="74"/>
      <c r="C70" s="87"/>
      <c r="D70" s="14"/>
      <c r="E70" s="14"/>
      <c r="F70" s="14"/>
      <c r="G70" s="14"/>
      <c r="H70" s="16"/>
      <c r="I70" s="99"/>
      <c r="J70" s="180"/>
    </row>
    <row r="71" spans="1:10" ht="20.399999999999999" x14ac:dyDescent="0.3">
      <c r="A71" s="66" t="s">
        <v>9</v>
      </c>
      <c r="B71" s="74" t="s">
        <v>10</v>
      </c>
      <c r="C71" s="87">
        <f>MT!C71</f>
        <v>2.4E-2</v>
      </c>
      <c r="D71" s="117">
        <f>MT!D71</f>
        <v>0</v>
      </c>
      <c r="E71" s="14">
        <f>MT!E71</f>
        <v>2.53E-2</v>
      </c>
      <c r="F71" s="117">
        <f>MT!F71</f>
        <v>0</v>
      </c>
      <c r="G71" s="14">
        <f>MT!G71</f>
        <v>2.5100000000000001E-2</v>
      </c>
      <c r="H71" s="123">
        <f>MT!H71</f>
        <v>0</v>
      </c>
      <c r="I71" s="152">
        <v>142.40280000000001</v>
      </c>
      <c r="J71" s="174">
        <f>MT!J71</f>
        <v>0</v>
      </c>
    </row>
    <row r="72" spans="1:10" ht="20.399999999999999" x14ac:dyDescent="0.3">
      <c r="A72" s="66" t="s">
        <v>11</v>
      </c>
      <c r="B72" s="74" t="s">
        <v>10</v>
      </c>
      <c r="C72" s="87">
        <f>MT!C72</f>
        <v>3.39E-2</v>
      </c>
      <c r="D72" s="117">
        <f>MT!D72</f>
        <v>0</v>
      </c>
      <c r="E72" s="14">
        <f>MT!E72</f>
        <v>3.56E-2</v>
      </c>
      <c r="F72" s="117">
        <f>MT!F72</f>
        <v>0</v>
      </c>
      <c r="G72" s="14">
        <f>MT!G72</f>
        <v>3.5400000000000001E-2</v>
      </c>
      <c r="H72" s="123">
        <f>MT!H72</f>
        <v>0</v>
      </c>
      <c r="I72" s="152">
        <f>I66</f>
        <v>48.929049999999997</v>
      </c>
      <c r="J72" s="174">
        <f>MT!J72</f>
        <v>0</v>
      </c>
    </row>
    <row r="73" spans="1:10" ht="20.399999999999999" x14ac:dyDescent="0.3">
      <c r="A73" s="66" t="s">
        <v>12</v>
      </c>
      <c r="B73" s="74" t="s">
        <v>3</v>
      </c>
      <c r="C73" s="87">
        <f>MT!C73</f>
        <v>0</v>
      </c>
      <c r="D73" s="117">
        <f>MT!D73</f>
        <v>0</v>
      </c>
      <c r="E73" s="14">
        <f>MT!E73</f>
        <v>0</v>
      </c>
      <c r="F73" s="117">
        <f>MT!F73</f>
        <v>0</v>
      </c>
      <c r="G73" s="14">
        <f>MT!G73</f>
        <v>0</v>
      </c>
      <c r="H73" s="123">
        <f>MT!H73</f>
        <v>0</v>
      </c>
      <c r="I73" s="152">
        <f t="shared" ref="I73:I75" si="31">I67</f>
        <v>1.33446</v>
      </c>
      <c r="J73" s="174">
        <f>MT!J73</f>
        <v>77.195809999999994</v>
      </c>
    </row>
    <row r="74" spans="1:10" ht="20.399999999999999" x14ac:dyDescent="0.3">
      <c r="A74" s="66" t="s">
        <v>13</v>
      </c>
      <c r="B74" s="74" t="s">
        <v>3</v>
      </c>
      <c r="C74" s="87">
        <f>MT!C74</f>
        <v>0</v>
      </c>
      <c r="D74" s="117">
        <f>MT!D74</f>
        <v>0</v>
      </c>
      <c r="E74" s="14">
        <f>MT!E74</f>
        <v>0</v>
      </c>
      <c r="F74" s="117">
        <f>MT!F74</f>
        <v>0</v>
      </c>
      <c r="G74" s="14">
        <f>MT!G74</f>
        <v>0</v>
      </c>
      <c r="H74" s="123">
        <f>MT!H74</f>
        <v>0</v>
      </c>
      <c r="I74" s="152">
        <f t="shared" si="31"/>
        <v>1.2961</v>
      </c>
      <c r="J74" s="174">
        <f>MT!J74</f>
        <v>74.604789999999994</v>
      </c>
    </row>
    <row r="75" spans="1:10" ht="20.399999999999999" x14ac:dyDescent="0.3">
      <c r="A75" s="66" t="s">
        <v>14</v>
      </c>
      <c r="B75" s="74" t="s">
        <v>3</v>
      </c>
      <c r="C75" s="87">
        <f>MT!C75</f>
        <v>0</v>
      </c>
      <c r="D75" s="117">
        <f>MT!D75</f>
        <v>0</v>
      </c>
      <c r="E75" s="14">
        <f>MT!E75</f>
        <v>0</v>
      </c>
      <c r="F75" s="117">
        <f>MT!F75</f>
        <v>0</v>
      </c>
      <c r="G75" s="14">
        <f>MT!G75</f>
        <v>0</v>
      </c>
      <c r="H75" s="123">
        <f>MT!H75</f>
        <v>0</v>
      </c>
      <c r="I75" s="152">
        <f t="shared" si="31"/>
        <v>1.3130200000000001</v>
      </c>
      <c r="J75" s="174">
        <f>MT!J75</f>
        <v>75.748580000000004</v>
      </c>
    </row>
    <row r="76" spans="1:10" ht="24.9" customHeight="1" x14ac:dyDescent="0.3">
      <c r="A76" s="43" t="s">
        <v>19</v>
      </c>
      <c r="B76" s="74"/>
      <c r="C76" s="87"/>
      <c r="D76" s="14"/>
      <c r="E76" s="14"/>
      <c r="F76" s="14"/>
      <c r="G76" s="14"/>
      <c r="H76" s="16"/>
      <c r="I76" s="151"/>
      <c r="J76" s="175"/>
    </row>
    <row r="77" spans="1:10" ht="39.9" customHeight="1" x14ac:dyDescent="0.3">
      <c r="A77" s="61" t="s">
        <v>57</v>
      </c>
      <c r="B77" s="74"/>
      <c r="C77" s="87"/>
      <c r="D77" s="14"/>
      <c r="E77" s="14"/>
      <c r="F77" s="14"/>
      <c r="G77" s="14"/>
      <c r="H77" s="16"/>
      <c r="I77" s="151"/>
      <c r="J77" s="175"/>
    </row>
    <row r="78" spans="1:10" ht="17.399999999999999" x14ac:dyDescent="0.3">
      <c r="A78" s="31" t="s">
        <v>35</v>
      </c>
      <c r="B78" s="32" t="s">
        <v>36</v>
      </c>
      <c r="C78" s="86">
        <f>$C$13</f>
        <v>2.4899999999999999E-2</v>
      </c>
      <c r="D78" s="19">
        <f>D$13</f>
        <v>2.4899999999999999E-2</v>
      </c>
      <c r="E78" s="19">
        <f t="shared" ref="E78:G78" si="32">E$13</f>
        <v>2.4899999999999999E-2</v>
      </c>
      <c r="F78" s="19">
        <f t="shared" si="32"/>
        <v>2.4899999999999999E-2</v>
      </c>
      <c r="G78" s="19">
        <f t="shared" si="32"/>
        <v>2.4899999999999999E-2</v>
      </c>
      <c r="H78" s="29">
        <f>H$13</f>
        <v>2.4899999999999999E-2</v>
      </c>
      <c r="I78" s="151">
        <v>0</v>
      </c>
      <c r="J78" s="175">
        <f>J41</f>
        <v>0</v>
      </c>
    </row>
    <row r="79" spans="1:10" ht="20.399999999999999" x14ac:dyDescent="0.3">
      <c r="A79" s="66" t="s">
        <v>8</v>
      </c>
      <c r="B79" s="74" t="s">
        <v>3</v>
      </c>
      <c r="C79" s="87">
        <f t="shared" ref="C79:H79" si="33">C29</f>
        <v>1.3100000000000001E-2</v>
      </c>
      <c r="D79" s="14">
        <f t="shared" si="33"/>
        <v>1.38E-2</v>
      </c>
      <c r="E79" s="14">
        <f t="shared" si="33"/>
        <v>1.37E-2</v>
      </c>
      <c r="F79" s="14">
        <f t="shared" si="33"/>
        <v>1.4800000000000001E-2</v>
      </c>
      <c r="G79" s="14">
        <f t="shared" si="33"/>
        <v>1.37E-2</v>
      </c>
      <c r="H79" s="16">
        <f t="shared" si="33"/>
        <v>1.49E-2</v>
      </c>
      <c r="I79" s="151">
        <v>1.8773</v>
      </c>
      <c r="J79" s="175">
        <f>MT!J79</f>
        <v>72.128209999999996</v>
      </c>
    </row>
    <row r="80" spans="1:10" ht="30" customHeight="1" x14ac:dyDescent="0.3">
      <c r="A80" s="61" t="s">
        <v>58</v>
      </c>
      <c r="B80" s="74"/>
      <c r="C80" s="87"/>
      <c r="D80" s="14"/>
      <c r="E80" s="14"/>
      <c r="F80" s="14"/>
      <c r="G80" s="14"/>
      <c r="H80" s="16"/>
      <c r="I80" s="151"/>
      <c r="J80" s="175"/>
    </row>
    <row r="81" spans="1:10" ht="17.399999999999999" x14ac:dyDescent="0.3">
      <c r="A81" s="31" t="s">
        <v>35</v>
      </c>
      <c r="B81" s="32" t="s">
        <v>36</v>
      </c>
      <c r="C81" s="86">
        <f>$C$13</f>
        <v>2.4899999999999999E-2</v>
      </c>
      <c r="D81" s="19">
        <f>D$13</f>
        <v>2.4899999999999999E-2</v>
      </c>
      <c r="E81" s="19">
        <f t="shared" ref="E81:G81" si="34">E$13</f>
        <v>2.4899999999999999E-2</v>
      </c>
      <c r="F81" s="19">
        <f t="shared" si="34"/>
        <v>2.4899999999999999E-2</v>
      </c>
      <c r="G81" s="19">
        <f t="shared" si="34"/>
        <v>2.4899999999999999E-2</v>
      </c>
      <c r="H81" s="29">
        <f>H$13</f>
        <v>2.4899999999999999E-2</v>
      </c>
      <c r="I81" s="151">
        <v>0</v>
      </c>
      <c r="J81" s="175">
        <f>J44</f>
        <v>0</v>
      </c>
    </row>
    <row r="82" spans="1:10" ht="20.399999999999999" x14ac:dyDescent="0.3">
      <c r="A82" s="66" t="s">
        <v>8</v>
      </c>
      <c r="B82" s="74" t="s">
        <v>3</v>
      </c>
      <c r="C82" s="124">
        <f t="shared" ref="C82:H82" si="35">C29</f>
        <v>1.3100000000000001E-2</v>
      </c>
      <c r="D82" s="14">
        <f t="shared" si="35"/>
        <v>1.38E-2</v>
      </c>
      <c r="E82" s="14">
        <f t="shared" si="35"/>
        <v>1.37E-2</v>
      </c>
      <c r="F82" s="14">
        <f t="shared" si="35"/>
        <v>1.4800000000000001E-2</v>
      </c>
      <c r="G82" s="14">
        <f t="shared" si="35"/>
        <v>1.37E-2</v>
      </c>
      <c r="H82" s="16">
        <f t="shared" si="35"/>
        <v>1.49E-2</v>
      </c>
      <c r="I82" s="151">
        <v>1.89103</v>
      </c>
      <c r="J82" s="175">
        <f>MT!J82</f>
        <v>72.128209999999996</v>
      </c>
    </row>
    <row r="83" spans="1:10" ht="36" customHeight="1" x14ac:dyDescent="0.3">
      <c r="A83" s="61" t="s">
        <v>59</v>
      </c>
      <c r="B83" s="74"/>
      <c r="C83" s="124"/>
      <c r="D83" s="14"/>
      <c r="E83" s="14"/>
      <c r="F83" s="14"/>
      <c r="G83" s="14"/>
      <c r="H83" s="16"/>
      <c r="I83" s="151"/>
      <c r="J83" s="175"/>
    </row>
    <row r="84" spans="1:10" ht="20.399999999999999" x14ac:dyDescent="0.3">
      <c r="A84" s="66" t="s">
        <v>9</v>
      </c>
      <c r="B84" s="74" t="s">
        <v>10</v>
      </c>
      <c r="C84" s="124">
        <f>MT!C84</f>
        <v>1.4200000000000001E-2</v>
      </c>
      <c r="D84" s="119">
        <f>MT!D84</f>
        <v>0</v>
      </c>
      <c r="E84" s="68">
        <f>MT!E84</f>
        <v>1.49E-2</v>
      </c>
      <c r="F84" s="119">
        <f>MT!F84</f>
        <v>0</v>
      </c>
      <c r="G84" s="68">
        <f>MT!G84</f>
        <v>1.4800000000000001E-2</v>
      </c>
      <c r="H84" s="125">
        <f>MT!H84</f>
        <v>0</v>
      </c>
      <c r="I84" s="151">
        <v>139.54258999999999</v>
      </c>
      <c r="J84" s="175">
        <f>MT!J84</f>
        <v>0</v>
      </c>
    </row>
    <row r="85" spans="1:10" ht="20.399999999999999" x14ac:dyDescent="0.3">
      <c r="A85" s="66" t="s">
        <v>11</v>
      </c>
      <c r="B85" s="74" t="s">
        <v>10</v>
      </c>
      <c r="C85" s="124">
        <f>MT!C85</f>
        <v>1.83E-2</v>
      </c>
      <c r="D85" s="119">
        <f>MT!D85</f>
        <v>0</v>
      </c>
      <c r="E85" s="68">
        <f>MT!E85</f>
        <v>1.9199999999999998E-2</v>
      </c>
      <c r="F85" s="119">
        <f>MT!F85</f>
        <v>0</v>
      </c>
      <c r="G85" s="68">
        <f>MT!G85</f>
        <v>1.9099999999999999E-2</v>
      </c>
      <c r="H85" s="125">
        <f>MT!H85</f>
        <v>0</v>
      </c>
      <c r="I85" s="100">
        <v>49.367310000000003</v>
      </c>
      <c r="J85" s="175">
        <f>MT!J85</f>
        <v>0</v>
      </c>
    </row>
    <row r="86" spans="1:10" ht="20.399999999999999" x14ac:dyDescent="0.3">
      <c r="A86" s="66" t="s">
        <v>12</v>
      </c>
      <c r="B86" s="74" t="s">
        <v>3</v>
      </c>
      <c r="C86" s="124">
        <f>MT!C86</f>
        <v>0</v>
      </c>
      <c r="D86" s="119">
        <f>MT!D86</f>
        <v>0</v>
      </c>
      <c r="E86" s="68">
        <f>MT!E86</f>
        <v>0</v>
      </c>
      <c r="F86" s="119">
        <f>MT!F86</f>
        <v>0</v>
      </c>
      <c r="G86" s="68">
        <f>MT!G86</f>
        <v>0</v>
      </c>
      <c r="H86" s="125">
        <f>MT!H86</f>
        <v>0</v>
      </c>
      <c r="I86" s="100">
        <v>1.2681800000000001</v>
      </c>
      <c r="J86" s="175">
        <f>MT!J86</f>
        <v>73.363389999999995</v>
      </c>
    </row>
    <row r="87" spans="1:10" ht="20.399999999999999" x14ac:dyDescent="0.3">
      <c r="A87" s="66" t="s">
        <v>13</v>
      </c>
      <c r="B87" s="74" t="s">
        <v>3</v>
      </c>
      <c r="C87" s="124">
        <f>MT!C87</f>
        <v>0</v>
      </c>
      <c r="D87" s="119">
        <f>MT!D87</f>
        <v>0</v>
      </c>
      <c r="E87" s="68">
        <f>MT!E87</f>
        <v>0</v>
      </c>
      <c r="F87" s="119">
        <f>MT!F87</f>
        <v>0</v>
      </c>
      <c r="G87" s="68">
        <f>MT!G87</f>
        <v>0</v>
      </c>
      <c r="H87" s="125">
        <f>MT!H87</f>
        <v>0</v>
      </c>
      <c r="I87" s="152">
        <v>1.2317199999999999</v>
      </c>
      <c r="J87" s="175">
        <f>MT!J87</f>
        <v>70.901009999999999</v>
      </c>
    </row>
    <row r="88" spans="1:10" ht="20.399999999999999" x14ac:dyDescent="0.3">
      <c r="A88" s="66" t="s">
        <v>14</v>
      </c>
      <c r="B88" s="74" t="s">
        <v>3</v>
      </c>
      <c r="C88" s="124">
        <f>MT!C88</f>
        <v>0</v>
      </c>
      <c r="D88" s="117">
        <f>MT!D88</f>
        <v>0</v>
      </c>
      <c r="E88" s="14">
        <f>MT!E88</f>
        <v>0</v>
      </c>
      <c r="F88" s="117">
        <f>MT!F88</f>
        <v>0</v>
      </c>
      <c r="G88" s="14">
        <f>MT!G88</f>
        <v>0</v>
      </c>
      <c r="H88" s="123">
        <f>MT!H88</f>
        <v>0</v>
      </c>
      <c r="I88" s="152">
        <v>1.2478</v>
      </c>
      <c r="J88" s="175">
        <f>MT!J88</f>
        <v>71.988020000000006</v>
      </c>
    </row>
    <row r="89" spans="1:10" ht="30" customHeight="1" x14ac:dyDescent="0.3">
      <c r="A89" s="61" t="s">
        <v>60</v>
      </c>
      <c r="B89" s="74"/>
      <c r="C89" s="124"/>
      <c r="D89" s="14"/>
      <c r="E89" s="14"/>
      <c r="F89" s="14"/>
      <c r="G89" s="14"/>
      <c r="H89" s="16"/>
      <c r="I89" s="152"/>
      <c r="J89" s="175"/>
    </row>
    <row r="90" spans="1:10" ht="20.399999999999999" x14ac:dyDescent="0.3">
      <c r="A90" s="66" t="s">
        <v>9</v>
      </c>
      <c r="B90" s="74" t="s">
        <v>10</v>
      </c>
      <c r="C90" s="124">
        <f>MT!C90</f>
        <v>1.2999999999999999E-2</v>
      </c>
      <c r="D90" s="119">
        <f>MT!D90</f>
        <v>0</v>
      </c>
      <c r="E90" s="68">
        <f>MT!E90</f>
        <v>1.3599999999999999E-2</v>
      </c>
      <c r="F90" s="119">
        <f>MT!F90</f>
        <v>0</v>
      </c>
      <c r="G90" s="68">
        <f>MT!G90</f>
        <v>1.35E-2</v>
      </c>
      <c r="H90" s="125">
        <f>MT!H90</f>
        <v>0</v>
      </c>
      <c r="I90" s="151">
        <v>143.67832000000001</v>
      </c>
      <c r="J90" s="175">
        <f>MT!J90</f>
        <v>0</v>
      </c>
    </row>
    <row r="91" spans="1:10" ht="20.399999999999999" x14ac:dyDescent="0.3">
      <c r="A91" s="66" t="s">
        <v>11</v>
      </c>
      <c r="B91" s="74" t="s">
        <v>10</v>
      </c>
      <c r="C91" s="124">
        <f>MT!C91</f>
        <v>1.83E-2</v>
      </c>
      <c r="D91" s="119">
        <f>MT!D91</f>
        <v>0</v>
      </c>
      <c r="E91" s="68">
        <f>MT!E91</f>
        <v>1.9199999999999998E-2</v>
      </c>
      <c r="F91" s="119">
        <f>MT!F91</f>
        <v>0</v>
      </c>
      <c r="G91" s="68">
        <f>MT!G91</f>
        <v>1.9099999999999999E-2</v>
      </c>
      <c r="H91" s="125">
        <f>MT!H91</f>
        <v>0</v>
      </c>
      <c r="I91" s="100">
        <f>I85</f>
        <v>49.367310000000003</v>
      </c>
      <c r="J91" s="175">
        <f>MT!J91</f>
        <v>0</v>
      </c>
    </row>
    <row r="92" spans="1:10" ht="20.399999999999999" x14ac:dyDescent="0.3">
      <c r="A92" s="66" t="s">
        <v>12</v>
      </c>
      <c r="B92" s="74" t="s">
        <v>3</v>
      </c>
      <c r="C92" s="124">
        <f>MT!C92</f>
        <v>0</v>
      </c>
      <c r="D92" s="119">
        <f>MT!D92</f>
        <v>0</v>
      </c>
      <c r="E92" s="68">
        <f>MT!E92</f>
        <v>0</v>
      </c>
      <c r="F92" s="119">
        <f>MT!F92</f>
        <v>0</v>
      </c>
      <c r="G92" s="68">
        <f>MT!G92</f>
        <v>0</v>
      </c>
      <c r="H92" s="125">
        <f>MT!H92</f>
        <v>0</v>
      </c>
      <c r="I92" s="100">
        <f t="shared" ref="I92:I94" si="36">I86</f>
        <v>1.2681800000000001</v>
      </c>
      <c r="J92" s="175">
        <f>MT!J92</f>
        <v>73.363389999999995</v>
      </c>
    </row>
    <row r="93" spans="1:10" ht="20.399999999999999" x14ac:dyDescent="0.3">
      <c r="A93" s="66" t="s">
        <v>13</v>
      </c>
      <c r="B93" s="74" t="s">
        <v>3</v>
      </c>
      <c r="C93" s="124">
        <f>MT!C93</f>
        <v>0</v>
      </c>
      <c r="D93" s="119">
        <f>MT!D93</f>
        <v>0</v>
      </c>
      <c r="E93" s="68">
        <f>MT!E93</f>
        <v>0</v>
      </c>
      <c r="F93" s="119">
        <f>MT!F93</f>
        <v>0</v>
      </c>
      <c r="G93" s="68">
        <f>MT!G93</f>
        <v>0</v>
      </c>
      <c r="H93" s="125">
        <f>MT!H93</f>
        <v>0</v>
      </c>
      <c r="I93" s="100">
        <f t="shared" si="36"/>
        <v>1.2317199999999999</v>
      </c>
      <c r="J93" s="175">
        <f>MT!J93</f>
        <v>70.901009999999999</v>
      </c>
    </row>
    <row r="94" spans="1:10" ht="20.399999999999999" x14ac:dyDescent="0.3">
      <c r="A94" s="66" t="s">
        <v>14</v>
      </c>
      <c r="B94" s="74" t="s">
        <v>3</v>
      </c>
      <c r="C94" s="124">
        <f>MT!C94</f>
        <v>0</v>
      </c>
      <c r="D94" s="117">
        <f>MT!D94</f>
        <v>0</v>
      </c>
      <c r="E94" s="14">
        <f>MT!E94</f>
        <v>0</v>
      </c>
      <c r="F94" s="117">
        <f>MT!F94</f>
        <v>0</v>
      </c>
      <c r="G94" s="14">
        <f>MT!G94</f>
        <v>0</v>
      </c>
      <c r="H94" s="123">
        <f>MT!H94</f>
        <v>0</v>
      </c>
      <c r="I94" s="100">
        <f t="shared" si="36"/>
        <v>1.2478</v>
      </c>
      <c r="J94" s="175">
        <f>MT!J94</f>
        <v>71.988020000000006</v>
      </c>
    </row>
    <row r="95" spans="1:10" ht="24.9" customHeight="1" x14ac:dyDescent="0.3">
      <c r="A95" s="43" t="s">
        <v>24</v>
      </c>
      <c r="B95" s="74"/>
      <c r="C95" s="124"/>
      <c r="D95" s="14"/>
      <c r="E95" s="14"/>
      <c r="F95" s="14"/>
      <c r="G95" s="14"/>
      <c r="H95" s="16"/>
      <c r="I95" s="152"/>
      <c r="J95" s="175"/>
    </row>
    <row r="96" spans="1:10" ht="39.9" customHeight="1" x14ac:dyDescent="0.3">
      <c r="A96" s="61" t="s">
        <v>59</v>
      </c>
      <c r="B96" s="74"/>
      <c r="C96" s="124"/>
      <c r="D96" s="14"/>
      <c r="E96" s="14"/>
      <c r="F96" s="14"/>
      <c r="G96" s="14"/>
      <c r="H96" s="16"/>
      <c r="I96" s="152"/>
      <c r="J96" s="175"/>
    </row>
    <row r="97" spans="1:10" ht="20.399999999999999" x14ac:dyDescent="0.3">
      <c r="A97" s="66" t="s">
        <v>9</v>
      </c>
      <c r="B97" s="74" t="s">
        <v>10</v>
      </c>
      <c r="C97" s="124">
        <v>9.2999999999999992E-3</v>
      </c>
      <c r="D97" s="119">
        <v>0</v>
      </c>
      <c r="E97" s="68">
        <v>9.7999999999999997E-3</v>
      </c>
      <c r="F97" s="119">
        <v>0</v>
      </c>
      <c r="G97" s="68">
        <v>9.7000000000000003E-3</v>
      </c>
      <c r="H97" s="125">
        <v>0</v>
      </c>
      <c r="I97" s="152">
        <v>143.47407000000001</v>
      </c>
      <c r="J97" s="175">
        <v>0</v>
      </c>
    </row>
    <row r="98" spans="1:10" ht="20.399999999999999" x14ac:dyDescent="0.3">
      <c r="A98" s="66" t="s">
        <v>11</v>
      </c>
      <c r="B98" s="74" t="s">
        <v>10</v>
      </c>
      <c r="C98" s="124">
        <v>1.2E-2</v>
      </c>
      <c r="D98" s="119">
        <f>D97</f>
        <v>0</v>
      </c>
      <c r="E98" s="68">
        <v>1.26E-2</v>
      </c>
      <c r="F98" s="119">
        <f t="shared" ref="F98:H98" si="37">F97</f>
        <v>0</v>
      </c>
      <c r="G98" s="68">
        <v>1.2500000000000001E-2</v>
      </c>
      <c r="H98" s="125">
        <f t="shared" si="37"/>
        <v>0</v>
      </c>
      <c r="I98" s="152">
        <v>50.758189999999999</v>
      </c>
      <c r="J98" s="175">
        <v>0</v>
      </c>
    </row>
    <row r="99" spans="1:10" ht="20.399999999999999" x14ac:dyDescent="0.3">
      <c r="A99" s="66" t="s">
        <v>12</v>
      </c>
      <c r="B99" s="74" t="s">
        <v>3</v>
      </c>
      <c r="C99" s="124">
        <v>0</v>
      </c>
      <c r="D99" s="119">
        <v>0</v>
      </c>
      <c r="E99" s="68">
        <v>0</v>
      </c>
      <c r="F99" s="119">
        <v>0</v>
      </c>
      <c r="G99" s="68">
        <v>0</v>
      </c>
      <c r="H99" s="125">
        <v>0</v>
      </c>
      <c r="I99" s="152">
        <v>1.2161299999999999</v>
      </c>
      <c r="J99" s="175">
        <v>70.352209999999999</v>
      </c>
    </row>
    <row r="100" spans="1:10" ht="20.399999999999999" x14ac:dyDescent="0.3">
      <c r="A100" s="66" t="s">
        <v>13</v>
      </c>
      <c r="B100" s="74" t="s">
        <v>3</v>
      </c>
      <c r="C100" s="124">
        <f>C99</f>
        <v>0</v>
      </c>
      <c r="D100" s="119">
        <f>D99</f>
        <v>0</v>
      </c>
      <c r="E100" s="68">
        <f t="shared" ref="E100:H100" si="38">E99</f>
        <v>0</v>
      </c>
      <c r="F100" s="119">
        <f t="shared" si="38"/>
        <v>0</v>
      </c>
      <c r="G100" s="68">
        <f t="shared" si="38"/>
        <v>0</v>
      </c>
      <c r="H100" s="125">
        <f t="shared" si="38"/>
        <v>0</v>
      </c>
      <c r="I100" s="152">
        <v>1.1811700000000001</v>
      </c>
      <c r="J100" s="175">
        <v>67.990889999999993</v>
      </c>
    </row>
    <row r="101" spans="1:10" ht="20.399999999999999" x14ac:dyDescent="0.3">
      <c r="A101" s="66" t="s">
        <v>14</v>
      </c>
      <c r="B101" s="74" t="s">
        <v>3</v>
      </c>
      <c r="C101" s="124">
        <f>C99</f>
        <v>0</v>
      </c>
      <c r="D101" s="117">
        <f>D99</f>
        <v>0</v>
      </c>
      <c r="E101" s="14">
        <f t="shared" ref="E101:H101" si="39">E99</f>
        <v>0</v>
      </c>
      <c r="F101" s="117">
        <f t="shared" si="39"/>
        <v>0</v>
      </c>
      <c r="G101" s="14">
        <f t="shared" si="39"/>
        <v>0</v>
      </c>
      <c r="H101" s="123">
        <f t="shared" si="39"/>
        <v>0</v>
      </c>
      <c r="I101" s="152">
        <v>1.19659</v>
      </c>
      <c r="J101" s="175">
        <v>69.033280000000005</v>
      </c>
    </row>
    <row r="102" spans="1:10" ht="30" customHeight="1" x14ac:dyDescent="0.3">
      <c r="A102" s="61" t="s">
        <v>60</v>
      </c>
      <c r="B102" s="74"/>
      <c r="C102" s="124"/>
      <c r="D102" s="14"/>
      <c r="E102" s="14"/>
      <c r="F102" s="14"/>
      <c r="G102" s="14"/>
      <c r="H102" s="16"/>
      <c r="I102" s="152"/>
      <c r="J102" s="175"/>
    </row>
    <row r="103" spans="1:10" ht="20.399999999999999" x14ac:dyDescent="0.3">
      <c r="A103" s="66" t="s">
        <v>9</v>
      </c>
      <c r="B103" s="74" t="s">
        <v>10</v>
      </c>
      <c r="C103" s="124">
        <v>8.5000000000000006E-3</v>
      </c>
      <c r="D103" s="119">
        <v>0</v>
      </c>
      <c r="E103" s="68">
        <v>8.8999999999999999E-3</v>
      </c>
      <c r="F103" s="119">
        <v>0</v>
      </c>
      <c r="G103" s="68">
        <v>8.8999999999999999E-3</v>
      </c>
      <c r="H103" s="125">
        <v>0</v>
      </c>
      <c r="I103" s="152">
        <v>147.72631000000001</v>
      </c>
      <c r="J103" s="175">
        <f>J97</f>
        <v>0</v>
      </c>
    </row>
    <row r="104" spans="1:10" ht="20.399999999999999" x14ac:dyDescent="0.3">
      <c r="A104" s="66" t="s">
        <v>11</v>
      </c>
      <c r="B104" s="74" t="s">
        <v>10</v>
      </c>
      <c r="C104" s="124">
        <f>C98</f>
        <v>1.2E-2</v>
      </c>
      <c r="D104" s="119">
        <v>0</v>
      </c>
      <c r="E104" s="68">
        <f>E98</f>
        <v>1.26E-2</v>
      </c>
      <c r="F104" s="119">
        <v>0</v>
      </c>
      <c r="G104" s="68">
        <f>G98</f>
        <v>1.2500000000000001E-2</v>
      </c>
      <c r="H104" s="125">
        <v>0</v>
      </c>
      <c r="I104" s="152">
        <f>I98</f>
        <v>50.758189999999999</v>
      </c>
      <c r="J104" s="175">
        <f t="shared" ref="J104:J106" si="40">J98</f>
        <v>0</v>
      </c>
    </row>
    <row r="105" spans="1:10" ht="20.399999999999999" x14ac:dyDescent="0.3">
      <c r="A105" s="66" t="s">
        <v>12</v>
      </c>
      <c r="B105" s="74" t="s">
        <v>3</v>
      </c>
      <c r="C105" s="124">
        <f>C100</f>
        <v>0</v>
      </c>
      <c r="D105" s="119">
        <v>0</v>
      </c>
      <c r="E105" s="68">
        <f>E100</f>
        <v>0</v>
      </c>
      <c r="F105" s="119">
        <v>0</v>
      </c>
      <c r="G105" s="68">
        <f>G100</f>
        <v>0</v>
      </c>
      <c r="H105" s="125">
        <v>0</v>
      </c>
      <c r="I105" s="152">
        <f t="shared" ref="I105:I107" si="41">I99</f>
        <v>1.2161299999999999</v>
      </c>
      <c r="J105" s="175">
        <f t="shared" si="40"/>
        <v>70.352209999999999</v>
      </c>
    </row>
    <row r="106" spans="1:10" ht="20.399999999999999" x14ac:dyDescent="0.3">
      <c r="A106" s="66" t="s">
        <v>13</v>
      </c>
      <c r="B106" s="74" t="s">
        <v>3</v>
      </c>
      <c r="C106" s="124">
        <f>C105</f>
        <v>0</v>
      </c>
      <c r="D106" s="119">
        <v>0</v>
      </c>
      <c r="E106" s="68">
        <f>E105</f>
        <v>0</v>
      </c>
      <c r="F106" s="119">
        <v>0</v>
      </c>
      <c r="G106" s="68">
        <f>G105</f>
        <v>0</v>
      </c>
      <c r="H106" s="125">
        <v>0</v>
      </c>
      <c r="I106" s="152">
        <f t="shared" si="41"/>
        <v>1.1811700000000001</v>
      </c>
      <c r="J106" s="175">
        <f t="shared" si="40"/>
        <v>67.990889999999993</v>
      </c>
    </row>
    <row r="107" spans="1:10" ht="21" thickBot="1" x14ac:dyDescent="0.35">
      <c r="A107" s="67" t="s">
        <v>14</v>
      </c>
      <c r="B107" s="75" t="s">
        <v>3</v>
      </c>
      <c r="C107" s="126">
        <f>C105</f>
        <v>0</v>
      </c>
      <c r="D107" s="120">
        <v>0</v>
      </c>
      <c r="E107" s="118">
        <f>E105</f>
        <v>0</v>
      </c>
      <c r="F107" s="120">
        <v>0</v>
      </c>
      <c r="G107" s="118">
        <f>G105</f>
        <v>0</v>
      </c>
      <c r="H107" s="127">
        <v>0</v>
      </c>
      <c r="I107" s="166">
        <f t="shared" si="41"/>
        <v>1.19659</v>
      </c>
      <c r="J107" s="178">
        <f>J101</f>
        <v>69.033280000000005</v>
      </c>
    </row>
  </sheetData>
  <sheetProtection selectLockedCells="1" selectUnlockedCells="1"/>
  <autoFilter ref="A1:J82" xr:uid="{00000000-0009-0000-0000-000002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</autoFilter>
  <mergeCells count="8">
    <mergeCell ref="A1:J1"/>
    <mergeCell ref="A2:A7"/>
    <mergeCell ref="B2:B7"/>
    <mergeCell ref="C4:H5"/>
    <mergeCell ref="C7:H7"/>
    <mergeCell ref="I4:J4"/>
    <mergeCell ref="C2:J2"/>
    <mergeCell ref="C3:J3"/>
  </mergeCells>
  <printOptions horizontalCentered="1"/>
  <pageMargins left="0" right="0" top="0.19685039370078741" bottom="0" header="0" footer="0"/>
  <pageSetup paperSize="9" scale="50" firstPageNumber="0" orientation="landscape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F12483C-66C3-40A3-A44F-115662FD1B8B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BT</vt:lpstr>
      <vt:lpstr>MT</vt:lpstr>
      <vt:lpstr>AT</vt:lpstr>
      <vt:lpstr>MT!Print_Area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Guillermo Oviedo</cp:lastModifiedBy>
  <cp:lastPrinted>2017-11-06T12:34:50Z</cp:lastPrinted>
  <dcterms:created xsi:type="dcterms:W3CDTF">2017-02-14T18:53:55Z</dcterms:created>
  <dcterms:modified xsi:type="dcterms:W3CDTF">2025-06-17T12:44:56Z</dcterms:modified>
</cp:coreProperties>
</file>